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ANUARIE 2024 29.12.202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'IANUARIE 2024 29.12.2023'!$C$2:$E$92</definedName>
  </definedNames>
  <calcPr calcId="125725"/>
</workbook>
</file>

<file path=xl/calcChain.xml><?xml version="1.0" encoding="utf-8"?>
<calcChain xmlns="http://schemas.openxmlformats.org/spreadsheetml/2006/main">
  <c r="F101" i="4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3"/>
  <c r="J60" l="1"/>
  <c r="J95" s="1"/>
  <c r="F102" s="1"/>
  <c r="F103" s="1"/>
  <c r="H95" l="1"/>
  <c r="G95"/>
  <c r="I95"/>
  <c r="F95" l="1"/>
</calcChain>
</file>

<file path=xl/sharedStrings.xml><?xml version="1.0" encoding="utf-8"?>
<sst xmlns="http://schemas.openxmlformats.org/spreadsheetml/2006/main" count="292" uniqueCount="292">
  <si>
    <t>nr inreg</t>
  </si>
  <si>
    <t>b</t>
  </si>
  <si>
    <t>nr contract</t>
  </si>
  <si>
    <t>denumire furnizor</t>
  </si>
  <si>
    <t>CUI</t>
  </si>
  <si>
    <t>B_01</t>
  </si>
  <si>
    <t>U0018/2023</t>
  </si>
  <si>
    <t>SPITALUL CLINIC "SF. MARIA" BUCUREȘTI</t>
  </si>
  <si>
    <t>B_05</t>
  </si>
  <si>
    <t>U0027/2023</t>
  </si>
  <si>
    <t>SPITALUL CLINIC DE URGENȚĂ PENTRU COPII "GRIGORE ALEXANDRESCU"</t>
  </si>
  <si>
    <t>B_38</t>
  </si>
  <si>
    <t>U0022/2023</t>
  </si>
  <si>
    <t>CENTRUL DE EVALUARE ȘI TRATAMENT AL TOXICODEPENDENȚILOR PENTRU TINERI  "SF. STELIAN"</t>
  </si>
  <si>
    <t>B_02</t>
  </si>
  <si>
    <t>U0049/2023</t>
  </si>
  <si>
    <t>SPITALUL CLINIC DE URGENȚĂ BUCUREȘTI</t>
  </si>
  <si>
    <t>B_04</t>
  </si>
  <si>
    <t>U0028/2023</t>
  </si>
  <si>
    <t>SPITALUL CLINIC DE NEFROLOGIE "DR. CAROL DAVILA" BUCUREȘTI</t>
  </si>
  <si>
    <t>B_03</t>
  </si>
  <si>
    <t>U0024/2023</t>
  </si>
  <si>
    <t>SPITALUL CLINIC DE URGENȚE ȘI CHIRURGIE PLASTICĂ, REPARATORIE ȘI ARSURI</t>
  </si>
  <si>
    <t>B_06</t>
  </si>
  <si>
    <t>U0041/2023</t>
  </si>
  <si>
    <t>SPITALUL CLINIC FILANTROPIA</t>
  </si>
  <si>
    <t>B_08</t>
  </si>
  <si>
    <t>U0047/2023</t>
  </si>
  <si>
    <t>SPITALUL CLINIC DE URGENȚE OFTALMOLOGICE BUCUREȘTI</t>
  </si>
  <si>
    <t>B_10</t>
  </si>
  <si>
    <t>U0012/2023</t>
  </si>
  <si>
    <t>INSTITUTUL NAȚIONAL DE GERIATRIE ȘI GERONTOLOGIE "ANA ASLAN"</t>
  </si>
  <si>
    <t>B_12</t>
  </si>
  <si>
    <t>U0037/2023</t>
  </si>
  <si>
    <t>INSTITUTUL DE ENDOCRINOLOGIE "DR.  C. I. PARHON" BUCUREȘTI</t>
  </si>
  <si>
    <t>B_13</t>
  </si>
  <si>
    <t>U0009/2023</t>
  </si>
  <si>
    <t>SPITALUL CLINIC "DR. I. CANTACUZINO" BUCUREȘTI</t>
  </si>
  <si>
    <t>B_21</t>
  </si>
  <si>
    <t>U0010/2023</t>
  </si>
  <si>
    <t>SPITALUL CLINIC DE URGENȚĂ "SF. PANTELIMON" BUCUREȘTI</t>
  </si>
  <si>
    <t>B_22</t>
  </si>
  <si>
    <t>U0039/2023</t>
  </si>
  <si>
    <t>SPITALUL CLINIC DE COPII "DR. V. GOMOIU"</t>
  </si>
  <si>
    <t>B_42</t>
  </si>
  <si>
    <t>U0040/2023</t>
  </si>
  <si>
    <t>SPITALUL CLINIC "NICOLAE MALAXA" BUCUREȘTI</t>
  </si>
  <si>
    <t>B_41</t>
  </si>
  <si>
    <t>U0043/2023</t>
  </si>
  <si>
    <t>CENTRUL METODOLOGIC DE REUMATOLOGIE "DR. ION STOIA" BUCUREȘTI</t>
  </si>
  <si>
    <t>B_19</t>
  </si>
  <si>
    <t>U0032/2023</t>
  </si>
  <si>
    <t>INSTITUTUL DE URGENŢĂ PENTRU BOLI CARDIOVASCULARE "PROF. DR. C. C.  ILIESCU" BUCUREȘTI</t>
  </si>
  <si>
    <t>B_16</t>
  </si>
  <si>
    <t>U0007/2023</t>
  </si>
  <si>
    <t>SPITALUL CLINIC COLENTINA</t>
  </si>
  <si>
    <t>B_18</t>
  </si>
  <si>
    <t>U0046/2023</t>
  </si>
  <si>
    <t>INSTITUTUL CLINIC FUNDENI</t>
  </si>
  <si>
    <t>B_14</t>
  </si>
  <si>
    <t>U0003/2023</t>
  </si>
  <si>
    <t>INSTITUTUL DE DIABET, NUTRIȚIE ȘI BOLI METABOLICE "DR. N. PAULESCU" BUCUREȘTI</t>
  </si>
  <si>
    <t>B_11</t>
  </si>
  <si>
    <t>U0004/2023</t>
  </si>
  <si>
    <t>INSTITUTUL ONCOLOGIC "PROF. DR. AL. TRESTIOREANU" BUCUREȘTI</t>
  </si>
  <si>
    <t>B_20</t>
  </si>
  <si>
    <t>U0029/2023</t>
  </si>
  <si>
    <t>INSTITUTUL NAȚIONAL PENTRU SĂNĂTATEA MAMEI ȘI COPILULUI "ALESSANDRESCU - RUSESCU"</t>
  </si>
  <si>
    <t>B_15</t>
  </si>
  <si>
    <t>U0042/2023</t>
  </si>
  <si>
    <t>SPITALUL CLINIC DE ORTOPEDIE-TRAUMATOLOGIE "FOIȘOR" BUCUREȘTI</t>
  </si>
  <si>
    <t>B_23</t>
  </si>
  <si>
    <t>U0035/2023</t>
  </si>
  <si>
    <t>SPITALUL CLINIC COLȚEA</t>
  </si>
  <si>
    <t>B_70</t>
  </si>
  <si>
    <t>U0050/2023</t>
  </si>
  <si>
    <t>INSTITUTUL NAȚIONAL DE RECUPERARE, MEDICINĂ FIZICĂ ȘI BALNEOCLIMATOLOGIE</t>
  </si>
  <si>
    <t>B_29</t>
  </si>
  <si>
    <t>U0008/2023</t>
  </si>
  <si>
    <t>SPITALUL CLINIC DE URGENȚĂ "SF.IOAN" BUCUREȘTI</t>
  </si>
  <si>
    <t>B_60</t>
  </si>
  <si>
    <t>U0045/2023</t>
  </si>
  <si>
    <t>SPITALUL DE BOLNAVI CRONICI ȘI GERIATRIE SF. LUCA</t>
  </si>
  <si>
    <t>B_28</t>
  </si>
  <si>
    <t>U0044/2023</t>
  </si>
  <si>
    <t>SPITALUL CLINIC DE URGENȚĂ PENTRU COPII "M.S.CURIE"</t>
  </si>
  <si>
    <t>B_35</t>
  </si>
  <si>
    <t>U0006/2023</t>
  </si>
  <si>
    <t>SPITALUL CLINIC DE URGENȚĂ "DR.BAGDASAR-ARSENI"</t>
  </si>
  <si>
    <t>B_36</t>
  </si>
  <si>
    <t>U0021/2023</t>
  </si>
  <si>
    <t>INSTITUTUL NAȚIONAL DE NEUROLOGIE ȘI BOLI NEUROVASCULARE BUCUREȘTI</t>
  </si>
  <si>
    <t>B_47</t>
  </si>
  <si>
    <t>U0002/2023</t>
  </si>
  <si>
    <t>INSTITUTUL DE PNEUMOLOGIE MARIUS NASTA</t>
  </si>
  <si>
    <t>B_31</t>
  </si>
  <si>
    <t>U0048/2023</t>
  </si>
  <si>
    <t>SPITALUL CLINIC "DR.THEODOR BURGHELE" BUCUREȘTI</t>
  </si>
  <si>
    <t>B_32</t>
  </si>
  <si>
    <t>U0014/2023</t>
  </si>
  <si>
    <t>INSTITUTUL DE FONOAUDIOLOGIE ȘI CHIRURGIE FUNCȚIONALĂ ORL "DR. HOCIOTĂ"</t>
  </si>
  <si>
    <t>B_33</t>
  </si>
  <si>
    <t>U0017/2023</t>
  </si>
  <si>
    <t>SPITALUL DE URGENȚĂ UNIVERSITAR BUCUREȘTI</t>
  </si>
  <si>
    <t>B_09</t>
  </si>
  <si>
    <t>U0033/2023</t>
  </si>
  <si>
    <t>SPITALUL CLINIC DE CHIRURGIE OMF "PROF. DR. DAN THEODORESCU" BUCUREȘTI</t>
  </si>
  <si>
    <t>B_34</t>
  </si>
  <si>
    <t>U0016/2023</t>
  </si>
  <si>
    <t>SPITALUL CLINIC DE OBSTETRICĂ-GINECOLOGIE "DR.PANAIT SÂRBU" BUCUREȘTI</t>
  </si>
  <si>
    <t>B_25</t>
  </si>
  <si>
    <t>U0025/2021</t>
  </si>
  <si>
    <t>SPITALUL CLINIC DE BOLI INFECȚIOASE ȘI BOLI TROPICALE "DR.V.BABEȘ" BUCUREȘTI</t>
  </si>
  <si>
    <t>B_27</t>
  </si>
  <si>
    <t>U0023/2023</t>
  </si>
  <si>
    <t>SPITALUL CLINIC DE PSIHIATRIE PROF. DR. "AL. OBREGIA"</t>
  </si>
  <si>
    <t>B_48</t>
  </si>
  <si>
    <t>U0005/2023</t>
  </si>
  <si>
    <t>INSTITUTUL DE BOLI INFECȚIOASE "Dr. MATEI BALȘ"</t>
  </si>
  <si>
    <t>B_40</t>
  </si>
  <si>
    <t>U0013/2023</t>
  </si>
  <si>
    <t>SPITALUL DE PNEUMOFTIZIOLOGIE "SF. ȘTEFAN"</t>
  </si>
  <si>
    <t>B_80</t>
  </si>
  <si>
    <t>U0051/2023</t>
  </si>
  <si>
    <t>SPITALUL UNIVERSITAR DE URGENȚĂ "ELIAS"</t>
  </si>
  <si>
    <t>B_90</t>
  </si>
  <si>
    <t>U0053/2023</t>
  </si>
  <si>
    <t>SPITALUL DE PSIHIATRIE  DR. "CONSTANTIN GORGOS"</t>
  </si>
  <si>
    <t>B_91</t>
  </si>
  <si>
    <t>U0054/2023</t>
  </si>
  <si>
    <t>CREȘTINĂ MEDICALĂ MUNPOSAN '94 SRL</t>
  </si>
  <si>
    <t>B_49</t>
  </si>
  <si>
    <t>U0056/2023</t>
  </si>
  <si>
    <t>C.N.M.R.N. "NICOLAE ROBĂNESCU"</t>
  </si>
  <si>
    <t>B_95</t>
  </si>
  <si>
    <t>U0057/2023</t>
  </si>
  <si>
    <t>EUROCLINIC HOSPITAL SA</t>
  </si>
  <si>
    <t>B_96</t>
  </si>
  <si>
    <t>U0059/2023</t>
  </si>
  <si>
    <t>MED LIFE SA</t>
  </si>
  <si>
    <t>B_99</t>
  </si>
  <si>
    <t>U0062/2023</t>
  </si>
  <si>
    <t>GRAL MEDICAL SRL</t>
  </si>
  <si>
    <t>B_103</t>
  </si>
  <si>
    <t>U0066/2023</t>
  </si>
  <si>
    <t>CENTRUL MEDICAL UNIREA SRL</t>
  </si>
  <si>
    <t>B_101</t>
  </si>
  <si>
    <t>U0064/2023</t>
  </si>
  <si>
    <t>TINOS CLINIC SRL</t>
  </si>
  <si>
    <t>B_109</t>
  </si>
  <si>
    <t>U0071/2023</t>
  </si>
  <si>
    <t>FOCUS LAB PLUS S.R.L.</t>
  </si>
  <si>
    <t>B_110</t>
  </si>
  <si>
    <t>U0069/2023</t>
  </si>
  <si>
    <t>ANGIOMEDICA - NOI ȘTIM CE AI PE INIMĂ SRL</t>
  </si>
  <si>
    <t>B_111</t>
  </si>
  <si>
    <t>U0070/2023</t>
  </si>
  <si>
    <t>CLINICA NEWMEDICS SRL</t>
  </si>
  <si>
    <t>B_112</t>
  </si>
  <si>
    <t>U0072/2023</t>
  </si>
  <si>
    <t>AFFIDEA ROMANIA SRL</t>
  </si>
  <si>
    <t>B_113</t>
  </si>
  <si>
    <t>U0074/2023</t>
  </si>
  <si>
    <t>DELTA HEALTH CARE SRL</t>
  </si>
  <si>
    <t>B_116</t>
  </si>
  <si>
    <t>U0073/2023</t>
  </si>
  <si>
    <t>SANADOR SRL</t>
  </si>
  <si>
    <t>B_117</t>
  </si>
  <si>
    <t>U0079/2023</t>
  </si>
  <si>
    <t>SANAMED HOSPITAL SRL</t>
  </si>
  <si>
    <t>B_114</t>
  </si>
  <si>
    <t>U0078/2023</t>
  </si>
  <si>
    <t>CLINICA MEDICALĂ HIPOCRAT 2000 SRL</t>
  </si>
  <si>
    <t>B_118</t>
  </si>
  <si>
    <t>U0080/2023</t>
  </si>
  <si>
    <t>WEST EYE HOSPITAL SRL</t>
  </si>
  <si>
    <t>B_124</t>
  </si>
  <si>
    <t>U0059BIS/2023</t>
  </si>
  <si>
    <t>MEDLIFE SA BUCUREȘTI - SUCURSALA BUCUREȘTI</t>
  </si>
  <si>
    <t>B_122</t>
  </si>
  <si>
    <t>U0082/2023</t>
  </si>
  <si>
    <t>MEDICOVER SRL</t>
  </si>
  <si>
    <t>B_128</t>
  </si>
  <si>
    <t>U0086/2023</t>
  </si>
  <si>
    <t>MEDICOVER HOSPITALS SRL</t>
  </si>
  <si>
    <t>B_130</t>
  </si>
  <si>
    <t>U0087/2023</t>
  </si>
  <si>
    <t>LAURUS MEDICAL SRL</t>
  </si>
  <si>
    <t>T_02</t>
  </si>
  <si>
    <t>U0084/2023</t>
  </si>
  <si>
    <t>SPITALUL UNIVERSITAR CF WITING</t>
  </si>
  <si>
    <t>T_01</t>
  </si>
  <si>
    <t>U0083/2023</t>
  </si>
  <si>
    <t>SPITALUL CLINIC CF2 BUCUREȘTI</t>
  </si>
  <si>
    <t>B_126</t>
  </si>
  <si>
    <t>U0088/2023</t>
  </si>
  <si>
    <t>FUNDAȚIA BUCURIA AJUTORULUI</t>
  </si>
  <si>
    <t>B_129</t>
  </si>
  <si>
    <t>U0085/2023</t>
  </si>
  <si>
    <t>POLICLINICO DI MONZA</t>
  </si>
  <si>
    <t>B_136</t>
  </si>
  <si>
    <t>U0096/2023</t>
  </si>
  <si>
    <t>PROMED SYSTEM SRL</t>
  </si>
  <si>
    <t>B_140</t>
  </si>
  <si>
    <t>U0100/2023</t>
  </si>
  <si>
    <t>FUNDAȚIA DR. V. BABEȘ</t>
  </si>
  <si>
    <t>B_133</t>
  </si>
  <si>
    <t>U0093/2021</t>
  </si>
  <si>
    <t>CENTRUL MEDICAL OVERMED SRL</t>
  </si>
  <si>
    <t>B_138</t>
  </si>
  <si>
    <t>U0098/2023</t>
  </si>
  <si>
    <t>MNT HEALTHCARE SRL</t>
  </si>
  <si>
    <t>B_131</t>
  </si>
  <si>
    <t>U0091/2023</t>
  </si>
  <si>
    <t>BAU M.A.N. CONSTRUCT SRL</t>
  </si>
  <si>
    <t>B_132</t>
  </si>
  <si>
    <t>U0092/2023</t>
  </si>
  <si>
    <t>IMUNOCLASS SRL</t>
  </si>
  <si>
    <t>B_134</t>
  </si>
  <si>
    <t>U0094/2023</t>
  </si>
  <si>
    <t>NUTRILIFE SRL</t>
  </si>
  <si>
    <t>B_146</t>
  </si>
  <si>
    <t>U0106/2023</t>
  </si>
  <si>
    <t>SAPIENS MEDICAL SRL</t>
  </si>
  <si>
    <t>B_147</t>
  </si>
  <si>
    <t>U0107/2023</t>
  </si>
  <si>
    <t>FUNDAȚIA HOSPICE CASA SPERANȚEI</t>
  </si>
  <si>
    <t>B_150</t>
  </si>
  <si>
    <t>U0109/2023</t>
  </si>
  <si>
    <t>CENTRUL DE DIAGNOSTIC ȘI TRATAMENT PROVITA SA</t>
  </si>
  <si>
    <t>B_149</t>
  </si>
  <si>
    <t>U0108/2023</t>
  </si>
  <si>
    <t>ASOCIAȚIA CENTRUL DE ÎNGRIJIRE CASA SUTER</t>
  </si>
  <si>
    <t>B_153</t>
  </si>
  <si>
    <t>U0111/2023</t>
  </si>
  <si>
    <t>VICTORIA MEDICAL CENTER SRL</t>
  </si>
  <si>
    <t>b_152</t>
  </si>
  <si>
    <t>Eligon</t>
  </si>
  <si>
    <t>B_156</t>
  </si>
  <si>
    <t>U0115/2023</t>
  </si>
  <si>
    <t>LOTUS MED S.R.L.</t>
  </si>
  <si>
    <t>B_158</t>
  </si>
  <si>
    <t>U0117/2023</t>
  </si>
  <si>
    <t>AIS CLINCS&amp;HOSPITAL SRL</t>
  </si>
  <si>
    <t>B_159</t>
  </si>
  <si>
    <t>U0118/2023</t>
  </si>
  <si>
    <t>INFOSAN SRL</t>
  </si>
  <si>
    <t>B_160</t>
  </si>
  <si>
    <t>U0119/2023</t>
  </si>
  <si>
    <t>MEDICAL CITY BLUE SRL</t>
  </si>
  <si>
    <t>B_161</t>
  </si>
  <si>
    <t>U0120/2023</t>
  </si>
  <si>
    <t>MEDEUROPA SRL</t>
  </si>
  <si>
    <t>U0126/2023</t>
  </si>
  <si>
    <t>SPITALUL DE ONCOLOGIE MONZA</t>
  </si>
  <si>
    <t>B_164</t>
  </si>
  <si>
    <t>U0123/2023</t>
  </si>
  <si>
    <t>INTERCARDIOCLINIQUE SRL</t>
  </si>
  <si>
    <t>U0124/2023</t>
  </si>
  <si>
    <t>DIAMEDICA SRL</t>
  </si>
  <si>
    <t>B_162</t>
  </si>
  <si>
    <t>U0121/2023</t>
  </si>
  <si>
    <t>DIGESTMED SRL</t>
  </si>
  <si>
    <t>U0122/2023</t>
  </si>
  <si>
    <t>REVERA ASSISTED SRL</t>
  </si>
  <si>
    <t>B_166</t>
  </si>
  <si>
    <t>U0125/2023</t>
  </si>
  <si>
    <t>IMUNOMEDICA PROVITA SRL</t>
  </si>
  <si>
    <t>B_97</t>
  </si>
  <si>
    <t>U0060/2023</t>
  </si>
  <si>
    <t>SFANTA LUCIA</t>
  </si>
  <si>
    <t>B_168</t>
  </si>
  <si>
    <t>U0127/2023</t>
  </si>
  <si>
    <t>DONNA ONCOLOGY SRL</t>
  </si>
  <si>
    <t>TOTAL</t>
  </si>
  <si>
    <t>MONZA ARES SRL</t>
  </si>
  <si>
    <t>B_169</t>
  </si>
  <si>
    <t>U0128/2023</t>
  </si>
  <si>
    <t>B_163</t>
  </si>
  <si>
    <t>B_165</t>
  </si>
  <si>
    <t>B_167</t>
  </si>
  <si>
    <t>rezerva 5% IAN 2024</t>
  </si>
  <si>
    <t xml:space="preserve"> FILANTROPIA IAN 2024</t>
  </si>
  <si>
    <t>FILA AN 2024</t>
  </si>
  <si>
    <t>DE ALOCAT IAN 2024</t>
  </si>
  <si>
    <t>ALOCAT</t>
  </si>
  <si>
    <t>DILSPONIBIL</t>
  </si>
  <si>
    <t>DRG IAN</t>
  </si>
  <si>
    <t>CHR IAN</t>
  </si>
  <si>
    <t>PAL IAN</t>
  </si>
  <si>
    <t>SSZ IAN</t>
  </si>
  <si>
    <t>TOTAL IAN</t>
  </si>
</sst>
</file>

<file path=xl/styles.xml><?xml version="1.0" encoding="utf-8"?>
<styleSheet xmlns="http://schemas.openxmlformats.org/spreadsheetml/2006/main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#,##0.00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1" fillId="0" borderId="0"/>
  </cellStyleXfs>
  <cellXfs count="43">
    <xf numFmtId="0" fontId="0" fillId="0" borderId="0" xfId="0"/>
    <xf numFmtId="0" fontId="0" fillId="4" borderId="0" xfId="0" applyFill="1"/>
    <xf numFmtId="0" fontId="4" fillId="4" borderId="0" xfId="0" applyFont="1" applyFill="1"/>
    <xf numFmtId="164" fontId="0" fillId="4" borderId="0" xfId="4" applyFont="1" applyFill="1"/>
    <xf numFmtId="0" fontId="5" fillId="4" borderId="0" xfId="0" applyFont="1" applyFill="1"/>
    <xf numFmtId="0" fontId="6" fillId="4" borderId="1" xfId="0" applyFont="1" applyFill="1" applyBorder="1"/>
    <xf numFmtId="0" fontId="5" fillId="4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43" fontId="5" fillId="4" borderId="1" xfId="0" applyNumberFormat="1" applyFont="1" applyFill="1" applyBorder="1"/>
    <xf numFmtId="0" fontId="7" fillId="4" borderId="1" xfId="0" applyFont="1" applyFill="1" applyBorder="1" applyAlignment="1">
      <alignment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3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0" fontId="4" fillId="4" borderId="1" xfId="0" applyFont="1" applyFill="1" applyBorder="1"/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2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vertical="center" wrapText="1"/>
    </xf>
    <xf numFmtId="43" fontId="0" fillId="4" borderId="1" xfId="0" applyNumberFormat="1" applyFill="1" applyBorder="1"/>
    <xf numFmtId="0" fontId="0" fillId="4" borderId="1" xfId="0" applyFill="1" applyBorder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2" fontId="10" fillId="4" borderId="1" xfId="6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2" fontId="10" fillId="4" borderId="1" xfId="6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right"/>
    </xf>
    <xf numFmtId="164" fontId="5" fillId="4" borderId="0" xfId="4" applyFont="1" applyFill="1"/>
    <xf numFmtId="165" fontId="0" fillId="4" borderId="0" xfId="4" applyNumberFormat="1" applyFont="1" applyFill="1"/>
    <xf numFmtId="43" fontId="4" fillId="4" borderId="2" xfId="1" applyFont="1" applyFill="1" applyBorder="1" applyAlignment="1">
      <alignment horizontal="right"/>
    </xf>
    <xf numFmtId="164" fontId="0" fillId="4" borderId="1" xfId="4" applyFont="1" applyFill="1" applyBorder="1"/>
    <xf numFmtId="164" fontId="5" fillId="4" borderId="1" xfId="4" applyFont="1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</cellXfs>
  <cellStyles count="8">
    <cellStyle name="Bad" xfId="3" builtinId="27"/>
    <cellStyle name="Comma" xfId="1" builtinId="3"/>
    <cellStyle name="Comma 2" xfId="4"/>
    <cellStyle name="Comma 3" xfId="5"/>
    <cellStyle name="Good" xfId="2" builtinId="26"/>
    <cellStyle name="Normal" xfId="0" builtinId="0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J103"/>
  <sheetViews>
    <sheetView tabSelected="1" workbookViewId="0">
      <pane xSplit="4" ySplit="2" topLeftCell="E3" activePane="bottomRight" state="frozen"/>
      <selection pane="topRight" activeCell="C1" sqref="C1"/>
      <selection pane="bottomLeft" activeCell="A7" sqref="A7"/>
      <selection pane="bottomRight" activeCell="O39" sqref="O39"/>
    </sheetView>
  </sheetViews>
  <sheetFormatPr defaultRowHeight="15"/>
  <cols>
    <col min="1" max="1" width="7.5703125" style="1" customWidth="1"/>
    <col min="2" max="2" width="11.140625" style="1" bestFit="1" customWidth="1"/>
    <col min="3" max="3" width="11.140625" style="2" bestFit="1" customWidth="1"/>
    <col min="4" max="4" width="47.85546875" style="2" customWidth="1"/>
    <col min="5" max="5" width="10.42578125" style="35" customWidth="1"/>
    <col min="6" max="6" width="18.140625" style="1" customWidth="1"/>
    <col min="7" max="7" width="17" style="1" bestFit="1" customWidth="1"/>
    <col min="8" max="8" width="15.85546875" style="1" customWidth="1"/>
    <col min="9" max="9" width="17" style="1" bestFit="1" customWidth="1"/>
    <col min="10" max="10" width="18.140625" style="4" bestFit="1" customWidth="1"/>
    <col min="11" max="16384" width="9.140625" style="1"/>
  </cols>
  <sheetData>
    <row r="2" spans="1:10">
      <c r="A2" s="1" t="s">
        <v>0</v>
      </c>
      <c r="B2" s="1" t="s">
        <v>1</v>
      </c>
      <c r="C2" s="5" t="s">
        <v>2</v>
      </c>
      <c r="D2" s="5" t="s">
        <v>3</v>
      </c>
      <c r="E2" s="27" t="s">
        <v>4</v>
      </c>
      <c r="F2" s="22" t="s">
        <v>287</v>
      </c>
      <c r="G2" s="22" t="s">
        <v>288</v>
      </c>
      <c r="H2" s="22" t="s">
        <v>289</v>
      </c>
      <c r="I2" s="22" t="s">
        <v>290</v>
      </c>
      <c r="J2" s="6" t="s">
        <v>291</v>
      </c>
    </row>
    <row r="3" spans="1:10">
      <c r="A3" s="7">
        <v>15</v>
      </c>
      <c r="B3" s="7" t="s">
        <v>5</v>
      </c>
      <c r="C3" s="7" t="s">
        <v>6</v>
      </c>
      <c r="D3" s="8" t="s">
        <v>7</v>
      </c>
      <c r="E3" s="28">
        <v>4382558</v>
      </c>
      <c r="F3" s="21">
        <v>3803358.36</v>
      </c>
      <c r="G3" s="21">
        <v>0</v>
      </c>
      <c r="H3" s="21">
        <v>0</v>
      </c>
      <c r="I3" s="21">
        <v>274446.37</v>
      </c>
      <c r="J3" s="9">
        <f>+F3+G3+H3+I3</f>
        <v>4077804.73</v>
      </c>
    </row>
    <row r="4" spans="1:10" ht="30">
      <c r="A4" s="7">
        <v>21</v>
      </c>
      <c r="B4" s="7" t="s">
        <v>8</v>
      </c>
      <c r="C4" s="7" t="s">
        <v>9</v>
      </c>
      <c r="D4" s="8" t="s">
        <v>10</v>
      </c>
      <c r="E4" s="28">
        <v>4284134</v>
      </c>
      <c r="F4" s="21">
        <v>4714239.8899999997</v>
      </c>
      <c r="G4" s="21">
        <v>0</v>
      </c>
      <c r="H4" s="21">
        <v>0</v>
      </c>
      <c r="I4" s="21">
        <v>533251.16</v>
      </c>
      <c r="J4" s="9">
        <f t="shared" ref="J4:J67" si="0">+F4+G4+H4+I4</f>
        <v>5247491.05</v>
      </c>
    </row>
    <row r="5" spans="1:10" ht="45">
      <c r="A5" s="7">
        <v>17</v>
      </c>
      <c r="B5" s="7" t="s">
        <v>11</v>
      </c>
      <c r="C5" s="7" t="s">
        <v>12</v>
      </c>
      <c r="D5" s="8" t="s">
        <v>13</v>
      </c>
      <c r="E5" s="28">
        <v>4364632</v>
      </c>
      <c r="F5" s="21">
        <v>256524.97</v>
      </c>
      <c r="G5" s="21">
        <v>0</v>
      </c>
      <c r="H5" s="21">
        <v>0</v>
      </c>
      <c r="I5" s="21">
        <v>174362.1</v>
      </c>
      <c r="J5" s="9">
        <f t="shared" si="0"/>
        <v>430887.07</v>
      </c>
    </row>
    <row r="6" spans="1:10">
      <c r="A6" s="7">
        <v>38</v>
      </c>
      <c r="B6" s="7" t="s">
        <v>14</v>
      </c>
      <c r="C6" s="7" t="s">
        <v>15</v>
      </c>
      <c r="D6" s="10" t="s">
        <v>16</v>
      </c>
      <c r="E6" s="28">
        <v>4505332</v>
      </c>
      <c r="F6" s="21">
        <v>10998587.970000001</v>
      </c>
      <c r="G6" s="21">
        <v>0</v>
      </c>
      <c r="H6" s="21">
        <v>0</v>
      </c>
      <c r="I6" s="21">
        <v>110416.05</v>
      </c>
      <c r="J6" s="9">
        <f t="shared" si="0"/>
        <v>11109004.020000001</v>
      </c>
    </row>
    <row r="7" spans="1:10" ht="30">
      <c r="A7" s="7">
        <v>22</v>
      </c>
      <c r="B7" s="7" t="s">
        <v>17</v>
      </c>
      <c r="C7" s="7" t="s">
        <v>18</v>
      </c>
      <c r="D7" s="8" t="s">
        <v>19</v>
      </c>
      <c r="E7" s="28">
        <v>4382469</v>
      </c>
      <c r="F7" s="21">
        <v>3024516.19</v>
      </c>
      <c r="G7" s="21">
        <v>0</v>
      </c>
      <c r="H7" s="21">
        <v>0</v>
      </c>
      <c r="I7" s="21">
        <v>208600.4</v>
      </c>
      <c r="J7" s="9">
        <f t="shared" si="0"/>
        <v>3233116.59</v>
      </c>
    </row>
    <row r="8" spans="1:10" ht="45">
      <c r="A8" s="7">
        <v>19</v>
      </c>
      <c r="B8" s="7" t="s">
        <v>20</v>
      </c>
      <c r="C8" s="7" t="s">
        <v>21</v>
      </c>
      <c r="D8" s="8" t="s">
        <v>22</v>
      </c>
      <c r="E8" s="28">
        <v>4967072</v>
      </c>
      <c r="F8" s="21">
        <v>1048285.78</v>
      </c>
      <c r="G8" s="21">
        <v>0</v>
      </c>
      <c r="H8" s="21">
        <v>0</v>
      </c>
      <c r="I8" s="21">
        <v>42560.2</v>
      </c>
      <c r="J8" s="9">
        <f t="shared" si="0"/>
        <v>1090845.98</v>
      </c>
    </row>
    <row r="9" spans="1:10">
      <c r="A9" s="7">
        <v>30</v>
      </c>
      <c r="B9" s="7" t="s">
        <v>23</v>
      </c>
      <c r="C9" s="7" t="s">
        <v>24</v>
      </c>
      <c r="D9" s="10" t="s">
        <v>25</v>
      </c>
      <c r="E9" s="28">
        <v>4532388</v>
      </c>
      <c r="F9" s="21">
        <v>2082176.01</v>
      </c>
      <c r="G9" s="21">
        <v>944547.02999999991</v>
      </c>
      <c r="H9" s="21">
        <v>0</v>
      </c>
      <c r="I9" s="21">
        <v>489290.85000000003</v>
      </c>
      <c r="J9" s="9">
        <f t="shared" si="0"/>
        <v>3516013.89</v>
      </c>
    </row>
    <row r="10" spans="1:10" ht="30">
      <c r="A10" s="7">
        <v>36</v>
      </c>
      <c r="B10" s="7" t="s">
        <v>26</v>
      </c>
      <c r="C10" s="7" t="s">
        <v>27</v>
      </c>
      <c r="D10" s="10" t="s">
        <v>28</v>
      </c>
      <c r="E10" s="28">
        <v>4505421</v>
      </c>
      <c r="F10" s="21">
        <v>1031913.84</v>
      </c>
      <c r="G10" s="21">
        <v>0</v>
      </c>
      <c r="H10" s="21">
        <v>0</v>
      </c>
      <c r="I10" s="21">
        <v>307888.35000000003</v>
      </c>
      <c r="J10" s="9">
        <f t="shared" si="0"/>
        <v>1339802.19</v>
      </c>
    </row>
    <row r="11" spans="1:10" ht="30">
      <c r="A11" s="7">
        <v>10</v>
      </c>
      <c r="B11" s="7" t="s">
        <v>29</v>
      </c>
      <c r="C11" s="7" t="s">
        <v>30</v>
      </c>
      <c r="D11" s="10" t="s">
        <v>31</v>
      </c>
      <c r="E11" s="28">
        <v>4283333</v>
      </c>
      <c r="F11" s="21">
        <v>0</v>
      </c>
      <c r="G11" s="21">
        <v>3066283.19</v>
      </c>
      <c r="H11" s="21">
        <v>0</v>
      </c>
      <c r="I11" s="21">
        <v>38952.31</v>
      </c>
      <c r="J11" s="9">
        <f t="shared" si="0"/>
        <v>3105235.5</v>
      </c>
    </row>
    <row r="12" spans="1:10" ht="30">
      <c r="A12" s="7">
        <v>27</v>
      </c>
      <c r="B12" s="7" t="s">
        <v>32</v>
      </c>
      <c r="C12" s="7" t="s">
        <v>33</v>
      </c>
      <c r="D12" s="10" t="s">
        <v>34</v>
      </c>
      <c r="E12" s="28">
        <v>4505367</v>
      </c>
      <c r="F12" s="21">
        <v>4816869.8099999996</v>
      </c>
      <c r="G12" s="21">
        <v>0</v>
      </c>
      <c r="H12" s="21">
        <v>0</v>
      </c>
      <c r="I12" s="21">
        <v>707008</v>
      </c>
      <c r="J12" s="9">
        <f t="shared" si="0"/>
        <v>5523877.8099999996</v>
      </c>
    </row>
    <row r="13" spans="1:10" ht="30">
      <c r="A13" s="7">
        <v>8</v>
      </c>
      <c r="B13" s="7" t="s">
        <v>35</v>
      </c>
      <c r="C13" s="7" t="s">
        <v>36</v>
      </c>
      <c r="D13" s="10" t="s">
        <v>37</v>
      </c>
      <c r="E13" s="28">
        <v>4203490</v>
      </c>
      <c r="F13" s="21">
        <v>4465349.03</v>
      </c>
      <c r="G13" s="21">
        <v>472384.27</v>
      </c>
      <c r="H13" s="21">
        <v>0</v>
      </c>
      <c r="I13" s="21">
        <v>217943.4</v>
      </c>
      <c r="J13" s="9">
        <f t="shared" si="0"/>
        <v>5155676.7000000011</v>
      </c>
    </row>
    <row r="14" spans="1:10" ht="30">
      <c r="A14" s="7">
        <v>9</v>
      </c>
      <c r="B14" s="7" t="s">
        <v>38</v>
      </c>
      <c r="C14" s="7" t="s">
        <v>39</v>
      </c>
      <c r="D14" s="10" t="s">
        <v>40</v>
      </c>
      <c r="E14" s="28">
        <v>4203881</v>
      </c>
      <c r="F14" s="21">
        <v>5562025.4400000004</v>
      </c>
      <c r="G14" s="21">
        <v>301788.03999999998</v>
      </c>
      <c r="H14" s="21">
        <v>0</v>
      </c>
      <c r="I14" s="21">
        <v>428459</v>
      </c>
      <c r="J14" s="9">
        <f t="shared" si="0"/>
        <v>6292272.4800000004</v>
      </c>
    </row>
    <row r="15" spans="1:10">
      <c r="A15" s="7">
        <v>28</v>
      </c>
      <c r="B15" s="11" t="s">
        <v>41</v>
      </c>
      <c r="C15" s="11" t="s">
        <v>42</v>
      </c>
      <c r="D15" s="10" t="s">
        <v>43</v>
      </c>
      <c r="E15" s="28">
        <v>4283759</v>
      </c>
      <c r="F15" s="21">
        <v>2602428.85</v>
      </c>
      <c r="G15" s="21">
        <v>101042.22</v>
      </c>
      <c r="H15" s="21">
        <v>0</v>
      </c>
      <c r="I15" s="21">
        <v>470290.67</v>
      </c>
      <c r="J15" s="9">
        <f t="shared" si="0"/>
        <v>3173761.74</v>
      </c>
    </row>
    <row r="16" spans="1:10" ht="30">
      <c r="A16" s="7">
        <v>29</v>
      </c>
      <c r="B16" s="11" t="s">
        <v>44</v>
      </c>
      <c r="C16" s="11" t="s">
        <v>45</v>
      </c>
      <c r="D16" s="10" t="s">
        <v>46</v>
      </c>
      <c r="E16" s="28">
        <v>4203938</v>
      </c>
      <c r="F16" s="21">
        <v>1961093.28</v>
      </c>
      <c r="G16" s="21">
        <v>239540.7</v>
      </c>
      <c r="H16" s="21">
        <v>0</v>
      </c>
      <c r="I16" s="21">
        <v>369493.47</v>
      </c>
      <c r="J16" s="9">
        <f t="shared" si="0"/>
        <v>2570127.4500000002</v>
      </c>
    </row>
    <row r="17" spans="1:10" ht="45">
      <c r="A17" s="7">
        <v>32</v>
      </c>
      <c r="B17" s="7" t="s">
        <v>47</v>
      </c>
      <c r="C17" s="7" t="s">
        <v>48</v>
      </c>
      <c r="D17" s="10" t="s">
        <v>49</v>
      </c>
      <c r="E17" s="28">
        <v>4265990</v>
      </c>
      <c r="F17" s="21">
        <v>1013747.45</v>
      </c>
      <c r="G17" s="21">
        <v>0</v>
      </c>
      <c r="H17" s="21">
        <v>0</v>
      </c>
      <c r="I17" s="21">
        <v>133911.51999999999</v>
      </c>
      <c r="J17" s="9">
        <f t="shared" si="0"/>
        <v>1147658.97</v>
      </c>
    </row>
    <row r="18" spans="1:10" ht="45">
      <c r="A18" s="7">
        <v>24</v>
      </c>
      <c r="B18" s="7" t="s">
        <v>50</v>
      </c>
      <c r="C18" s="7" t="s">
        <v>51</v>
      </c>
      <c r="D18" s="10" t="s">
        <v>52</v>
      </c>
      <c r="E18" s="28">
        <v>4203628</v>
      </c>
      <c r="F18" s="21">
        <v>5058175.8</v>
      </c>
      <c r="G18" s="21">
        <v>0</v>
      </c>
      <c r="H18" s="21">
        <v>0</v>
      </c>
      <c r="I18" s="21">
        <v>440345.17</v>
      </c>
      <c r="J18" s="9">
        <f t="shared" si="0"/>
        <v>5498520.9699999997</v>
      </c>
    </row>
    <row r="19" spans="1:10">
      <c r="A19" s="7">
        <v>6</v>
      </c>
      <c r="B19" s="7" t="s">
        <v>53</v>
      </c>
      <c r="C19" s="7" t="s">
        <v>54</v>
      </c>
      <c r="D19" s="10" t="s">
        <v>55</v>
      </c>
      <c r="E19" s="28">
        <v>4283929</v>
      </c>
      <c r="F19" s="21">
        <v>14265193.01</v>
      </c>
      <c r="G19" s="21">
        <v>331021.61</v>
      </c>
      <c r="H19" s="21">
        <v>0</v>
      </c>
      <c r="I19" s="21">
        <v>2204732.17</v>
      </c>
      <c r="J19" s="9">
        <f t="shared" si="0"/>
        <v>16800946.789999999</v>
      </c>
    </row>
    <row r="20" spans="1:10">
      <c r="A20" s="7">
        <v>35</v>
      </c>
      <c r="B20" s="7" t="s">
        <v>56</v>
      </c>
      <c r="C20" s="7" t="s">
        <v>57</v>
      </c>
      <c r="D20" s="10" t="s">
        <v>58</v>
      </c>
      <c r="E20" s="28">
        <v>4204003</v>
      </c>
      <c r="F20" s="21">
        <v>18131785.760000002</v>
      </c>
      <c r="G20" s="21">
        <v>145098.93</v>
      </c>
      <c r="H20" s="21">
        <v>0</v>
      </c>
      <c r="I20" s="21">
        <v>2514583.27</v>
      </c>
      <c r="J20" s="9">
        <f t="shared" si="0"/>
        <v>20791467.960000001</v>
      </c>
    </row>
    <row r="21" spans="1:10" ht="45">
      <c r="A21" s="7">
        <v>2</v>
      </c>
      <c r="B21" s="11" t="s">
        <v>59</v>
      </c>
      <c r="C21" s="11" t="s">
        <v>60</v>
      </c>
      <c r="D21" s="10" t="s">
        <v>61</v>
      </c>
      <c r="E21" s="28">
        <v>4204151</v>
      </c>
      <c r="F21" s="21">
        <v>1617888.93</v>
      </c>
      <c r="G21" s="21">
        <v>0</v>
      </c>
      <c r="H21" s="21">
        <v>0</v>
      </c>
      <c r="I21" s="21">
        <v>328382.95</v>
      </c>
      <c r="J21" s="9">
        <f t="shared" si="0"/>
        <v>1946271.88</v>
      </c>
    </row>
    <row r="22" spans="1:10" ht="30">
      <c r="A22" s="7">
        <v>3</v>
      </c>
      <c r="B22" s="7" t="s">
        <v>62</v>
      </c>
      <c r="C22" s="7" t="s">
        <v>63</v>
      </c>
      <c r="D22" s="10" t="s">
        <v>64</v>
      </c>
      <c r="E22" s="28">
        <v>4203709</v>
      </c>
      <c r="F22" s="21">
        <v>5294013.38</v>
      </c>
      <c r="G22" s="21">
        <v>55069.85</v>
      </c>
      <c r="H22" s="21">
        <v>65539.199999999997</v>
      </c>
      <c r="I22" s="21">
        <v>1724050.48</v>
      </c>
      <c r="J22" s="9">
        <f t="shared" si="0"/>
        <v>7138672.9100000001</v>
      </c>
    </row>
    <row r="23" spans="1:10" ht="45">
      <c r="A23" s="7">
        <v>23</v>
      </c>
      <c r="B23" s="11" t="s">
        <v>65</v>
      </c>
      <c r="C23" s="11" t="s">
        <v>66</v>
      </c>
      <c r="D23" s="8" t="s">
        <v>67</v>
      </c>
      <c r="E23" s="28">
        <v>4266308</v>
      </c>
      <c r="F23" s="21">
        <v>4917839.76</v>
      </c>
      <c r="G23" s="21">
        <v>1033704</v>
      </c>
      <c r="H23" s="21">
        <v>0</v>
      </c>
      <c r="I23" s="21">
        <v>1655348.11</v>
      </c>
      <c r="J23" s="9">
        <f t="shared" si="0"/>
        <v>7606891.8700000001</v>
      </c>
    </row>
    <row r="24" spans="1:10" ht="30">
      <c r="A24" s="7">
        <v>31</v>
      </c>
      <c r="B24" s="11" t="s">
        <v>68</v>
      </c>
      <c r="C24" s="11" t="s">
        <v>69</v>
      </c>
      <c r="D24" s="10" t="s">
        <v>70</v>
      </c>
      <c r="E24" s="28">
        <v>5062357</v>
      </c>
      <c r="F24" s="21">
        <v>3140539.04</v>
      </c>
      <c r="G24" s="21">
        <v>0</v>
      </c>
      <c r="H24" s="21">
        <v>0</v>
      </c>
      <c r="I24" s="21">
        <v>0</v>
      </c>
      <c r="J24" s="9">
        <f t="shared" si="0"/>
        <v>3140539.04</v>
      </c>
    </row>
    <row r="25" spans="1:10">
      <c r="A25" s="7">
        <v>26</v>
      </c>
      <c r="B25" s="7" t="s">
        <v>71</v>
      </c>
      <c r="C25" s="7" t="s">
        <v>72</v>
      </c>
      <c r="D25" s="10" t="s">
        <v>73</v>
      </c>
      <c r="E25" s="28">
        <v>4192960</v>
      </c>
      <c r="F25" s="21">
        <v>3014295.21</v>
      </c>
      <c r="G25" s="21">
        <v>0</v>
      </c>
      <c r="H25" s="21">
        <v>0</v>
      </c>
      <c r="I25" s="21">
        <v>988176.93</v>
      </c>
      <c r="J25" s="9">
        <f t="shared" si="0"/>
        <v>4002472.14</v>
      </c>
    </row>
    <row r="26" spans="1:10" ht="45">
      <c r="A26" s="7">
        <v>39</v>
      </c>
      <c r="B26" s="7" t="s">
        <v>74</v>
      </c>
      <c r="C26" s="7" t="s">
        <v>75</v>
      </c>
      <c r="D26" s="10" t="s">
        <v>76</v>
      </c>
      <c r="E26" s="28">
        <v>4266006</v>
      </c>
      <c r="F26" s="21">
        <v>0</v>
      </c>
      <c r="G26" s="21">
        <v>2373307.04</v>
      </c>
      <c r="H26" s="21">
        <v>0</v>
      </c>
      <c r="I26" s="21">
        <v>563379.35</v>
      </c>
      <c r="J26" s="9">
        <f t="shared" si="0"/>
        <v>2936686.39</v>
      </c>
    </row>
    <row r="27" spans="1:10" ht="30">
      <c r="A27" s="7">
        <v>7</v>
      </c>
      <c r="B27" s="7" t="s">
        <v>77</v>
      </c>
      <c r="C27" s="7" t="s">
        <v>78</v>
      </c>
      <c r="D27" s="10" t="s">
        <v>79</v>
      </c>
      <c r="E27" s="28">
        <v>4204178</v>
      </c>
      <c r="F27" s="21">
        <v>6266479.7599999998</v>
      </c>
      <c r="G27" s="21">
        <v>353659.67</v>
      </c>
      <c r="H27" s="21">
        <v>0</v>
      </c>
      <c r="I27" s="21">
        <v>726423.93</v>
      </c>
      <c r="J27" s="9">
        <f t="shared" si="0"/>
        <v>7346563.3599999994</v>
      </c>
    </row>
    <row r="28" spans="1:10" ht="30">
      <c r="A28" s="7">
        <v>34</v>
      </c>
      <c r="B28" s="7" t="s">
        <v>80</v>
      </c>
      <c r="C28" s="7" t="s">
        <v>81</v>
      </c>
      <c r="D28" s="10" t="s">
        <v>82</v>
      </c>
      <c r="E28" s="28">
        <v>4340650</v>
      </c>
      <c r="F28" s="21">
        <v>0</v>
      </c>
      <c r="G28" s="21">
        <v>1554183.29</v>
      </c>
      <c r="H28" s="21">
        <v>436928</v>
      </c>
      <c r="I28" s="21">
        <v>103755.53</v>
      </c>
      <c r="J28" s="9">
        <f t="shared" si="0"/>
        <v>2094866.82</v>
      </c>
    </row>
    <row r="29" spans="1:10" ht="30">
      <c r="A29" s="7">
        <v>33</v>
      </c>
      <c r="B29" s="11" t="s">
        <v>83</v>
      </c>
      <c r="C29" s="11" t="s">
        <v>84</v>
      </c>
      <c r="D29" s="10" t="s">
        <v>85</v>
      </c>
      <c r="E29" s="28">
        <v>4183164</v>
      </c>
      <c r="F29" s="21">
        <v>4936374.03</v>
      </c>
      <c r="G29" s="21">
        <v>0</v>
      </c>
      <c r="H29" s="21">
        <v>0</v>
      </c>
      <c r="I29" s="21">
        <v>477781.64</v>
      </c>
      <c r="J29" s="9">
        <f t="shared" si="0"/>
        <v>5414155.6699999999</v>
      </c>
    </row>
    <row r="30" spans="1:10" ht="30">
      <c r="A30" s="7">
        <v>5</v>
      </c>
      <c r="B30" s="7" t="s">
        <v>86</v>
      </c>
      <c r="C30" s="7" t="s">
        <v>87</v>
      </c>
      <c r="D30" s="10" t="s">
        <v>88</v>
      </c>
      <c r="E30" s="28">
        <v>4943871</v>
      </c>
      <c r="F30" s="21">
        <v>9241383.5099999998</v>
      </c>
      <c r="G30" s="21">
        <v>861480.41</v>
      </c>
      <c r="H30" s="21">
        <v>0</v>
      </c>
      <c r="I30" s="21">
        <v>268116.60000000003</v>
      </c>
      <c r="J30" s="9">
        <f t="shared" si="0"/>
        <v>10370980.52</v>
      </c>
    </row>
    <row r="31" spans="1:10" ht="30">
      <c r="A31" s="7">
        <v>16</v>
      </c>
      <c r="B31" s="7" t="s">
        <v>89</v>
      </c>
      <c r="C31" s="7" t="s">
        <v>90</v>
      </c>
      <c r="D31" s="8" t="s">
        <v>91</v>
      </c>
      <c r="E31" s="28">
        <v>7548010</v>
      </c>
      <c r="F31" s="21">
        <v>2568785.8199999998</v>
      </c>
      <c r="G31" s="21">
        <v>87408.99</v>
      </c>
      <c r="H31" s="21">
        <v>0</v>
      </c>
      <c r="I31" s="21">
        <v>100369.48</v>
      </c>
      <c r="J31" s="9">
        <f t="shared" si="0"/>
        <v>2756564.29</v>
      </c>
    </row>
    <row r="32" spans="1:10" ht="30">
      <c r="A32" s="7">
        <v>1</v>
      </c>
      <c r="B32" s="7" t="s">
        <v>92</v>
      </c>
      <c r="C32" s="7" t="s">
        <v>93</v>
      </c>
      <c r="D32" s="12" t="s">
        <v>94</v>
      </c>
      <c r="E32" s="29">
        <v>4316180</v>
      </c>
      <c r="F32" s="21">
        <v>2300441.34</v>
      </c>
      <c r="G32" s="21">
        <v>972193.29</v>
      </c>
      <c r="H32" s="21">
        <v>0</v>
      </c>
      <c r="I32" s="21">
        <v>1096131.94</v>
      </c>
      <c r="J32" s="9">
        <f t="shared" si="0"/>
        <v>4368766.57</v>
      </c>
    </row>
    <row r="33" spans="1:10" ht="30">
      <c r="A33" s="7">
        <v>37</v>
      </c>
      <c r="B33" s="7" t="s">
        <v>95</v>
      </c>
      <c r="C33" s="7" t="s">
        <v>96</v>
      </c>
      <c r="D33" s="10" t="s">
        <v>97</v>
      </c>
      <c r="E33" s="28">
        <v>4283538</v>
      </c>
      <c r="F33" s="21">
        <v>2306812.06</v>
      </c>
      <c r="G33" s="21">
        <v>0</v>
      </c>
      <c r="H33" s="21">
        <v>0</v>
      </c>
      <c r="I33" s="21">
        <v>819799.86</v>
      </c>
      <c r="J33" s="9">
        <f t="shared" si="0"/>
        <v>3126611.92</v>
      </c>
    </row>
    <row r="34" spans="1:10" ht="45">
      <c r="A34" s="7">
        <v>12</v>
      </c>
      <c r="B34" s="7" t="s">
        <v>98</v>
      </c>
      <c r="C34" s="7" t="s">
        <v>99</v>
      </c>
      <c r="D34" s="8" t="s">
        <v>100</v>
      </c>
      <c r="E34" s="28">
        <v>4316210</v>
      </c>
      <c r="F34" s="21">
        <v>2723769.33</v>
      </c>
      <c r="G34" s="21">
        <v>553886.81000000006</v>
      </c>
      <c r="H34" s="21">
        <v>0</v>
      </c>
      <c r="I34" s="21">
        <v>373995.96</v>
      </c>
      <c r="J34" s="9">
        <f t="shared" si="0"/>
        <v>3651652.1</v>
      </c>
    </row>
    <row r="35" spans="1:10" ht="30">
      <c r="A35" s="7">
        <v>14</v>
      </c>
      <c r="B35" s="7" t="s">
        <v>101</v>
      </c>
      <c r="C35" s="7" t="s">
        <v>102</v>
      </c>
      <c r="D35" s="8" t="s">
        <v>103</v>
      </c>
      <c r="E35" s="28">
        <v>4283570</v>
      </c>
      <c r="F35" s="21">
        <v>16476278.34</v>
      </c>
      <c r="G35" s="21">
        <v>382978.03</v>
      </c>
      <c r="H35" s="21">
        <v>0</v>
      </c>
      <c r="I35" s="21">
        <v>2397332</v>
      </c>
      <c r="J35" s="9">
        <f t="shared" si="0"/>
        <v>19256588.370000001</v>
      </c>
    </row>
    <row r="36" spans="1:10" ht="30">
      <c r="A36" s="7">
        <v>25</v>
      </c>
      <c r="B36" s="7" t="s">
        <v>104</v>
      </c>
      <c r="C36" s="7" t="s">
        <v>105</v>
      </c>
      <c r="D36" s="10" t="s">
        <v>106</v>
      </c>
      <c r="E36" s="28">
        <v>4267265</v>
      </c>
      <c r="F36" s="21">
        <v>408955.99</v>
      </c>
      <c r="G36" s="21">
        <v>0</v>
      </c>
      <c r="H36" s="21">
        <v>0</v>
      </c>
      <c r="I36" s="21">
        <v>298715.53000000003</v>
      </c>
      <c r="J36" s="9">
        <f t="shared" si="0"/>
        <v>707671.52</v>
      </c>
    </row>
    <row r="37" spans="1:10" ht="14.25" customHeight="1">
      <c r="A37" s="7">
        <v>13</v>
      </c>
      <c r="B37" s="7" t="s">
        <v>107</v>
      </c>
      <c r="C37" s="7" t="s">
        <v>108</v>
      </c>
      <c r="D37" s="13" t="s">
        <v>109</v>
      </c>
      <c r="E37" s="28">
        <v>4316295</v>
      </c>
      <c r="F37" s="21">
        <v>3018796.16</v>
      </c>
      <c r="G37" s="21">
        <v>473011.88</v>
      </c>
      <c r="H37" s="21">
        <v>0</v>
      </c>
      <c r="I37" s="21">
        <v>432013.45999999996</v>
      </c>
      <c r="J37" s="9">
        <f t="shared" si="0"/>
        <v>3923821.5</v>
      </c>
    </row>
    <row r="38" spans="1:10" ht="30">
      <c r="A38" s="7">
        <v>20</v>
      </c>
      <c r="B38" s="11" t="s">
        <v>110</v>
      </c>
      <c r="C38" s="11" t="s">
        <v>111</v>
      </c>
      <c r="D38" s="8" t="s">
        <v>112</v>
      </c>
      <c r="E38" s="28">
        <v>4266049</v>
      </c>
      <c r="F38" s="21">
        <v>4076713.63</v>
      </c>
      <c r="G38" s="21">
        <v>295904.36</v>
      </c>
      <c r="H38" s="21">
        <v>0</v>
      </c>
      <c r="I38" s="21">
        <v>1067656.49</v>
      </c>
      <c r="J38" s="9">
        <f t="shared" si="0"/>
        <v>5440274.4800000004</v>
      </c>
    </row>
    <row r="39" spans="1:10" ht="30">
      <c r="A39" s="7">
        <v>18</v>
      </c>
      <c r="B39" s="7" t="s">
        <v>113</v>
      </c>
      <c r="C39" s="7" t="s">
        <v>114</v>
      </c>
      <c r="D39" s="8" t="s">
        <v>115</v>
      </c>
      <c r="E39" s="28">
        <v>4266162</v>
      </c>
      <c r="F39" s="21">
        <v>6061275.3200000003</v>
      </c>
      <c r="G39" s="21">
        <v>792378.8</v>
      </c>
      <c r="H39" s="21">
        <v>0</v>
      </c>
      <c r="I39" s="21">
        <v>362751.99</v>
      </c>
      <c r="J39" s="9">
        <f t="shared" si="0"/>
        <v>7216406.1100000003</v>
      </c>
    </row>
    <row r="40" spans="1:10" ht="30">
      <c r="A40" s="7">
        <v>4</v>
      </c>
      <c r="B40" s="7" t="s">
        <v>116</v>
      </c>
      <c r="C40" s="7" t="s">
        <v>117</v>
      </c>
      <c r="D40" s="10" t="s">
        <v>118</v>
      </c>
      <c r="E40" s="28">
        <v>9524980</v>
      </c>
      <c r="F40" s="21">
        <v>3746737.59</v>
      </c>
      <c r="G40" s="21">
        <v>0</v>
      </c>
      <c r="H40" s="21">
        <v>0</v>
      </c>
      <c r="I40" s="21">
        <v>4235451.22</v>
      </c>
      <c r="J40" s="9">
        <f t="shared" si="0"/>
        <v>7982188.8099999996</v>
      </c>
    </row>
    <row r="41" spans="1:10" ht="30">
      <c r="A41" s="7">
        <v>11</v>
      </c>
      <c r="B41" s="7" t="s">
        <v>119</v>
      </c>
      <c r="C41" s="7" t="s">
        <v>120</v>
      </c>
      <c r="D41" s="8" t="s">
        <v>121</v>
      </c>
      <c r="E41" s="28">
        <v>4203911</v>
      </c>
      <c r="F41" s="21">
        <v>307112.44</v>
      </c>
      <c r="G41" s="21">
        <v>526990.56000000006</v>
      </c>
      <c r="H41" s="21">
        <v>0</v>
      </c>
      <c r="I41" s="21">
        <v>152778.9</v>
      </c>
      <c r="J41" s="9">
        <f t="shared" si="0"/>
        <v>986881.9</v>
      </c>
    </row>
    <row r="42" spans="1:10" ht="30">
      <c r="A42" s="7">
        <v>40</v>
      </c>
      <c r="B42" s="11" t="s">
        <v>122</v>
      </c>
      <c r="C42" s="11" t="s">
        <v>123</v>
      </c>
      <c r="D42" s="10" t="s">
        <v>124</v>
      </c>
      <c r="E42" s="30">
        <v>4192537</v>
      </c>
      <c r="F42" s="21">
        <v>11222262.470000001</v>
      </c>
      <c r="G42" s="21">
        <v>1681098.94</v>
      </c>
      <c r="H42" s="21">
        <v>36410.67</v>
      </c>
      <c r="I42" s="21">
        <v>1047349.29</v>
      </c>
      <c r="J42" s="9">
        <f t="shared" si="0"/>
        <v>13987121.370000001</v>
      </c>
    </row>
    <row r="43" spans="1:10" ht="14.25" customHeight="1">
      <c r="A43" s="7">
        <v>41</v>
      </c>
      <c r="B43" s="7" t="s">
        <v>125</v>
      </c>
      <c r="C43" s="7" t="s">
        <v>126</v>
      </c>
      <c r="D43" s="10" t="s">
        <v>127</v>
      </c>
      <c r="E43" s="28">
        <v>14908162</v>
      </c>
      <c r="F43" s="21">
        <v>511744.4</v>
      </c>
      <c r="G43" s="21">
        <v>0</v>
      </c>
      <c r="H43" s="21">
        <v>0</v>
      </c>
      <c r="I43" s="21">
        <v>131996.19</v>
      </c>
      <c r="J43" s="9">
        <f t="shared" si="0"/>
        <v>643740.59000000008</v>
      </c>
    </row>
    <row r="44" spans="1:10">
      <c r="A44" s="7">
        <v>45</v>
      </c>
      <c r="B44" s="7" t="s">
        <v>128</v>
      </c>
      <c r="C44" s="7" t="s">
        <v>129</v>
      </c>
      <c r="D44" s="10" t="s">
        <v>130</v>
      </c>
      <c r="E44" s="28">
        <v>5854268</v>
      </c>
      <c r="F44" s="21">
        <v>325353.09999999998</v>
      </c>
      <c r="G44" s="21">
        <v>0</v>
      </c>
      <c r="H44" s="21">
        <v>330563.33999999997</v>
      </c>
      <c r="I44" s="21">
        <v>88731.97</v>
      </c>
      <c r="J44" s="9">
        <f t="shared" si="0"/>
        <v>744648.40999999992</v>
      </c>
    </row>
    <row r="45" spans="1:10">
      <c r="A45" s="7">
        <v>42</v>
      </c>
      <c r="B45" s="7" t="s">
        <v>131</v>
      </c>
      <c r="C45" s="7" t="s">
        <v>132</v>
      </c>
      <c r="D45" s="10" t="s">
        <v>133</v>
      </c>
      <c r="E45" s="28">
        <v>21101334</v>
      </c>
      <c r="F45" s="21">
        <v>0</v>
      </c>
      <c r="G45" s="21">
        <v>1477459.02</v>
      </c>
      <c r="H45" s="21">
        <v>0</v>
      </c>
      <c r="I45" s="21">
        <v>25204.84</v>
      </c>
      <c r="J45" s="9">
        <f t="shared" si="0"/>
        <v>1502663.86</v>
      </c>
    </row>
    <row r="46" spans="1:10">
      <c r="A46" s="7">
        <v>46</v>
      </c>
      <c r="B46" s="11" t="s">
        <v>134</v>
      </c>
      <c r="C46" s="11" t="s">
        <v>135</v>
      </c>
      <c r="D46" s="10" t="s">
        <v>136</v>
      </c>
      <c r="E46" s="28">
        <v>14009050</v>
      </c>
      <c r="F46" s="21">
        <v>312205.93000000005</v>
      </c>
      <c r="G46" s="21">
        <v>0</v>
      </c>
      <c r="H46" s="21">
        <v>0</v>
      </c>
      <c r="I46" s="21">
        <v>203270.5</v>
      </c>
      <c r="J46" s="9">
        <f t="shared" si="0"/>
        <v>515476.43000000005</v>
      </c>
    </row>
    <row r="47" spans="1:10">
      <c r="A47" s="7">
        <v>47</v>
      </c>
      <c r="B47" s="11" t="s">
        <v>137</v>
      </c>
      <c r="C47" s="11" t="s">
        <v>138</v>
      </c>
      <c r="D47" s="10" t="s">
        <v>139</v>
      </c>
      <c r="E47" s="28">
        <v>8422035</v>
      </c>
      <c r="F47" s="21">
        <v>1651646.1549999998</v>
      </c>
      <c r="G47" s="21">
        <v>0</v>
      </c>
      <c r="H47" s="21">
        <v>0</v>
      </c>
      <c r="I47" s="21">
        <v>400159.71</v>
      </c>
      <c r="J47" s="9">
        <f t="shared" si="0"/>
        <v>2051805.8649999998</v>
      </c>
    </row>
    <row r="48" spans="1:10" ht="14.25" customHeight="1">
      <c r="A48" s="7">
        <v>49</v>
      </c>
      <c r="B48" s="7" t="s">
        <v>140</v>
      </c>
      <c r="C48" s="7" t="s">
        <v>141</v>
      </c>
      <c r="D48" s="10" t="s">
        <v>142</v>
      </c>
      <c r="E48" s="28">
        <v>15413404</v>
      </c>
      <c r="F48" s="21">
        <v>94024.735000000001</v>
      </c>
      <c r="G48" s="21">
        <v>0</v>
      </c>
      <c r="H48" s="21">
        <v>0</v>
      </c>
      <c r="I48" s="21">
        <v>611620.18000000005</v>
      </c>
      <c r="J48" s="9">
        <f t="shared" si="0"/>
        <v>705644.91500000004</v>
      </c>
    </row>
    <row r="49" spans="1:10">
      <c r="A49" s="7">
        <v>51</v>
      </c>
      <c r="B49" s="7" t="s">
        <v>143</v>
      </c>
      <c r="C49" s="7" t="s">
        <v>144</v>
      </c>
      <c r="D49" s="10" t="s">
        <v>145</v>
      </c>
      <c r="E49" s="31">
        <v>5919324</v>
      </c>
      <c r="F49" s="21">
        <v>1146680.21</v>
      </c>
      <c r="G49" s="21">
        <v>0</v>
      </c>
      <c r="H49" s="21">
        <v>0</v>
      </c>
      <c r="I49" s="21">
        <v>6476.37</v>
      </c>
      <c r="J49" s="9">
        <f t="shared" si="0"/>
        <v>1153156.58</v>
      </c>
    </row>
    <row r="50" spans="1:10">
      <c r="A50" s="7">
        <v>50</v>
      </c>
      <c r="B50" s="7" t="s">
        <v>146</v>
      </c>
      <c r="C50" s="7" t="s">
        <v>147</v>
      </c>
      <c r="D50" s="10" t="s">
        <v>148</v>
      </c>
      <c r="E50" s="28">
        <v>18487139</v>
      </c>
      <c r="F50" s="21">
        <v>265263.74</v>
      </c>
      <c r="G50" s="21">
        <v>0</v>
      </c>
      <c r="H50" s="21">
        <v>0</v>
      </c>
      <c r="I50" s="21">
        <v>0</v>
      </c>
      <c r="J50" s="9">
        <f t="shared" si="0"/>
        <v>265263.74</v>
      </c>
    </row>
    <row r="51" spans="1:10">
      <c r="A51" s="7">
        <v>54</v>
      </c>
      <c r="B51" s="7" t="s">
        <v>149</v>
      </c>
      <c r="C51" s="7" t="s">
        <v>150</v>
      </c>
      <c r="D51" s="10" t="s">
        <v>151</v>
      </c>
      <c r="E51" s="28">
        <v>15852353</v>
      </c>
      <c r="F51" s="21">
        <v>0</v>
      </c>
      <c r="G51" s="21">
        <v>0</v>
      </c>
      <c r="H51" s="21">
        <v>0</v>
      </c>
      <c r="I51" s="21">
        <v>304313.5</v>
      </c>
      <c r="J51" s="9">
        <f t="shared" si="0"/>
        <v>304313.5</v>
      </c>
    </row>
    <row r="52" spans="1:10" ht="30">
      <c r="A52" s="7">
        <v>52</v>
      </c>
      <c r="B52" s="11" t="s">
        <v>152</v>
      </c>
      <c r="C52" s="11" t="s">
        <v>153</v>
      </c>
      <c r="D52" s="10" t="s">
        <v>154</v>
      </c>
      <c r="E52" s="28">
        <v>16273767</v>
      </c>
      <c r="F52" s="21">
        <v>462010.84</v>
      </c>
      <c r="G52" s="21">
        <v>0</v>
      </c>
      <c r="H52" s="21">
        <v>0</v>
      </c>
      <c r="I52" s="21">
        <v>69420.17</v>
      </c>
      <c r="J52" s="9">
        <f t="shared" si="0"/>
        <v>531431.01</v>
      </c>
    </row>
    <row r="53" spans="1:10">
      <c r="A53" s="7">
        <v>53</v>
      </c>
      <c r="B53" s="7" t="s">
        <v>155</v>
      </c>
      <c r="C53" s="7" t="s">
        <v>156</v>
      </c>
      <c r="D53" s="10" t="s">
        <v>157</v>
      </c>
      <c r="E53" s="28">
        <v>17035542</v>
      </c>
      <c r="F53" s="21">
        <v>0</v>
      </c>
      <c r="G53" s="21">
        <v>0</v>
      </c>
      <c r="H53" s="21">
        <v>0</v>
      </c>
      <c r="I53" s="21">
        <v>15992.92</v>
      </c>
      <c r="J53" s="9">
        <f t="shared" si="0"/>
        <v>15992.92</v>
      </c>
    </row>
    <row r="54" spans="1:10" ht="15.75" customHeight="1">
      <c r="A54" s="7">
        <v>55</v>
      </c>
      <c r="B54" s="7" t="s">
        <v>158</v>
      </c>
      <c r="C54" s="7" t="s">
        <v>159</v>
      </c>
      <c r="D54" s="10" t="s">
        <v>160</v>
      </c>
      <c r="E54" s="28">
        <v>17010254</v>
      </c>
      <c r="F54" s="21">
        <v>0</v>
      </c>
      <c r="G54" s="21">
        <v>0</v>
      </c>
      <c r="H54" s="21">
        <v>0</v>
      </c>
      <c r="I54" s="21">
        <v>53844</v>
      </c>
      <c r="J54" s="9">
        <f t="shared" si="0"/>
        <v>53844</v>
      </c>
    </row>
    <row r="55" spans="1:10">
      <c r="A55" s="7">
        <v>57</v>
      </c>
      <c r="B55" s="7" t="s">
        <v>161</v>
      </c>
      <c r="C55" s="7" t="s">
        <v>162</v>
      </c>
      <c r="D55" s="10" t="s">
        <v>163</v>
      </c>
      <c r="E55" s="28">
        <v>26630352</v>
      </c>
      <c r="F55" s="21">
        <v>1300808.3900000001</v>
      </c>
      <c r="G55" s="21">
        <v>0</v>
      </c>
      <c r="H55" s="21">
        <v>0</v>
      </c>
      <c r="I55" s="21">
        <v>460104.98</v>
      </c>
      <c r="J55" s="9">
        <f t="shared" si="0"/>
        <v>1760913.37</v>
      </c>
    </row>
    <row r="56" spans="1:10">
      <c r="A56" s="7">
        <v>56</v>
      </c>
      <c r="B56" s="7" t="s">
        <v>164</v>
      </c>
      <c r="C56" s="7" t="s">
        <v>165</v>
      </c>
      <c r="D56" s="10" t="s">
        <v>166</v>
      </c>
      <c r="E56" s="28">
        <v>12530000</v>
      </c>
      <c r="F56" s="21">
        <v>5465304.0899999999</v>
      </c>
      <c r="G56" s="21">
        <v>0</v>
      </c>
      <c r="H56" s="21">
        <v>0</v>
      </c>
      <c r="I56" s="21">
        <v>310132</v>
      </c>
      <c r="J56" s="9">
        <f t="shared" si="0"/>
        <v>5775436.0899999999</v>
      </c>
    </row>
    <row r="57" spans="1:10">
      <c r="A57" s="7">
        <v>59</v>
      </c>
      <c r="B57" s="7" t="s">
        <v>167</v>
      </c>
      <c r="C57" s="7" t="s">
        <v>168</v>
      </c>
      <c r="D57" s="10" t="s">
        <v>169</v>
      </c>
      <c r="E57" s="28">
        <v>26276418</v>
      </c>
      <c r="F57" s="21">
        <v>0</v>
      </c>
      <c r="G57" s="21">
        <v>0</v>
      </c>
      <c r="H57" s="21">
        <v>0</v>
      </c>
      <c r="I57" s="21">
        <v>565535.43000000005</v>
      </c>
      <c r="J57" s="9">
        <f t="shared" si="0"/>
        <v>565535.43000000005</v>
      </c>
    </row>
    <row r="58" spans="1:10">
      <c r="A58" s="7">
        <v>58</v>
      </c>
      <c r="B58" s="11" t="s">
        <v>170</v>
      </c>
      <c r="C58" s="11" t="s">
        <v>171</v>
      </c>
      <c r="D58" s="10" t="s">
        <v>172</v>
      </c>
      <c r="E58" s="28">
        <v>8272361</v>
      </c>
      <c r="F58" s="21">
        <v>6623.1450000000004</v>
      </c>
      <c r="G58" s="21">
        <v>0</v>
      </c>
      <c r="H58" s="21">
        <v>0</v>
      </c>
      <c r="I58" s="21">
        <v>441564.4</v>
      </c>
      <c r="J58" s="9">
        <f t="shared" si="0"/>
        <v>448187.54500000004</v>
      </c>
    </row>
    <row r="59" spans="1:10">
      <c r="A59" s="7">
        <v>60</v>
      </c>
      <c r="B59" s="7" t="s">
        <v>173</v>
      </c>
      <c r="C59" s="7" t="s">
        <v>174</v>
      </c>
      <c r="D59" s="10" t="s">
        <v>175</v>
      </c>
      <c r="E59" s="28">
        <v>24710030</v>
      </c>
      <c r="F59" s="21">
        <v>0</v>
      </c>
      <c r="G59" s="21">
        <v>0</v>
      </c>
      <c r="H59" s="21">
        <v>0</v>
      </c>
      <c r="I59" s="21">
        <v>150090.5</v>
      </c>
      <c r="J59" s="9">
        <f t="shared" si="0"/>
        <v>150090.5</v>
      </c>
    </row>
    <row r="60" spans="1:10" ht="30">
      <c r="A60" s="7">
        <v>48</v>
      </c>
      <c r="B60" s="11" t="s">
        <v>176</v>
      </c>
      <c r="C60" s="11" t="s">
        <v>177</v>
      </c>
      <c r="D60" s="10" t="s">
        <v>178</v>
      </c>
      <c r="E60" s="28">
        <v>29417074</v>
      </c>
      <c r="F60" s="21">
        <v>150855.41</v>
      </c>
      <c r="G60" s="21">
        <v>0</v>
      </c>
      <c r="H60" s="21">
        <v>0</v>
      </c>
      <c r="I60" s="21">
        <v>2364.16</v>
      </c>
      <c r="J60" s="9">
        <f t="shared" si="0"/>
        <v>153219.57</v>
      </c>
    </row>
    <row r="61" spans="1:10">
      <c r="A61" s="7">
        <v>61</v>
      </c>
      <c r="B61" s="7" t="s">
        <v>179</v>
      </c>
      <c r="C61" s="11" t="s">
        <v>180</v>
      </c>
      <c r="D61" s="14" t="s">
        <v>181</v>
      </c>
      <c r="E61" s="28">
        <v>15446991</v>
      </c>
      <c r="F61" s="21">
        <v>0</v>
      </c>
      <c r="G61" s="21">
        <v>0</v>
      </c>
      <c r="H61" s="21">
        <v>0</v>
      </c>
      <c r="I61" s="21">
        <v>128976.83</v>
      </c>
      <c r="J61" s="9">
        <f t="shared" si="0"/>
        <v>128976.83</v>
      </c>
    </row>
    <row r="62" spans="1:10">
      <c r="A62" s="7">
        <v>63</v>
      </c>
      <c r="B62" s="7" t="s">
        <v>182</v>
      </c>
      <c r="C62" s="7" t="s">
        <v>183</v>
      </c>
      <c r="D62" s="10" t="s">
        <v>184</v>
      </c>
      <c r="E62" s="28">
        <v>28890251</v>
      </c>
      <c r="F62" s="21">
        <v>631545.65500000003</v>
      </c>
      <c r="G62" s="21">
        <v>0</v>
      </c>
      <c r="H62" s="21">
        <v>0</v>
      </c>
      <c r="I62" s="21">
        <v>2531.04</v>
      </c>
      <c r="J62" s="9">
        <f t="shared" si="0"/>
        <v>634076.69500000007</v>
      </c>
    </row>
    <row r="63" spans="1:10">
      <c r="A63" s="7">
        <v>64</v>
      </c>
      <c r="B63" s="7" t="s">
        <v>185</v>
      </c>
      <c r="C63" s="7" t="s">
        <v>186</v>
      </c>
      <c r="D63" s="10" t="s">
        <v>187</v>
      </c>
      <c r="E63" s="28">
        <v>18905789</v>
      </c>
      <c r="F63" s="21">
        <v>0</v>
      </c>
      <c r="G63" s="21">
        <v>0</v>
      </c>
      <c r="H63" s="21">
        <v>0</v>
      </c>
      <c r="I63" s="21">
        <v>310464</v>
      </c>
      <c r="J63" s="9">
        <f t="shared" si="0"/>
        <v>310464</v>
      </c>
    </row>
    <row r="64" spans="1:10">
      <c r="A64" s="7">
        <v>43</v>
      </c>
      <c r="B64" s="11" t="s">
        <v>188</v>
      </c>
      <c r="C64" s="11" t="s">
        <v>189</v>
      </c>
      <c r="D64" s="10" t="s">
        <v>190</v>
      </c>
      <c r="E64" s="28">
        <v>4267257</v>
      </c>
      <c r="F64" s="21">
        <v>1769278.97</v>
      </c>
      <c r="G64" s="21">
        <v>168617.84</v>
      </c>
      <c r="H64" s="21">
        <v>0</v>
      </c>
      <c r="I64" s="21">
        <v>110255.32</v>
      </c>
      <c r="J64" s="9">
        <f t="shared" si="0"/>
        <v>2048152.1300000001</v>
      </c>
    </row>
    <row r="65" spans="1:10">
      <c r="A65" s="7">
        <v>44</v>
      </c>
      <c r="B65" s="15" t="s">
        <v>191</v>
      </c>
      <c r="C65" s="15" t="s">
        <v>192</v>
      </c>
      <c r="D65" s="10" t="s">
        <v>193</v>
      </c>
      <c r="E65" s="28">
        <v>4505316</v>
      </c>
      <c r="F65" s="21">
        <v>3895641.89</v>
      </c>
      <c r="G65" s="21">
        <v>502642.7</v>
      </c>
      <c r="H65" s="21">
        <v>0</v>
      </c>
      <c r="I65" s="21">
        <v>400648.12999999995</v>
      </c>
      <c r="J65" s="9">
        <f t="shared" si="0"/>
        <v>4798932.72</v>
      </c>
    </row>
    <row r="66" spans="1:10">
      <c r="A66" s="7">
        <v>65</v>
      </c>
      <c r="B66" s="7" t="s">
        <v>194</v>
      </c>
      <c r="C66" s="7" t="s">
        <v>195</v>
      </c>
      <c r="D66" s="10" t="s">
        <v>196</v>
      </c>
      <c r="E66" s="28">
        <v>27303715</v>
      </c>
      <c r="F66" s="21">
        <v>0</v>
      </c>
      <c r="G66" s="21">
        <v>0</v>
      </c>
      <c r="H66" s="21">
        <v>203899.73</v>
      </c>
      <c r="I66" s="21">
        <v>0</v>
      </c>
      <c r="J66" s="9">
        <f t="shared" si="0"/>
        <v>203899.73</v>
      </c>
    </row>
    <row r="67" spans="1:10">
      <c r="A67" s="7">
        <v>62</v>
      </c>
      <c r="B67" s="11" t="s">
        <v>197</v>
      </c>
      <c r="C67" s="11" t="s">
        <v>198</v>
      </c>
      <c r="D67" s="10" t="s">
        <v>199</v>
      </c>
      <c r="E67" s="30">
        <v>25870802</v>
      </c>
      <c r="F67" s="21">
        <v>0</v>
      </c>
      <c r="G67" s="21">
        <v>0</v>
      </c>
      <c r="H67" s="21">
        <v>0</v>
      </c>
      <c r="I67" s="21">
        <v>0</v>
      </c>
      <c r="J67" s="9">
        <f t="shared" si="0"/>
        <v>0</v>
      </c>
    </row>
    <row r="68" spans="1:10">
      <c r="A68" s="7">
        <v>70</v>
      </c>
      <c r="B68" s="7" t="s">
        <v>200</v>
      </c>
      <c r="C68" s="7" t="s">
        <v>201</v>
      </c>
      <c r="D68" s="10" t="s">
        <v>202</v>
      </c>
      <c r="E68" s="28">
        <v>10826701</v>
      </c>
      <c r="F68" s="21">
        <v>126791.31999999999</v>
      </c>
      <c r="G68" s="21">
        <v>0</v>
      </c>
      <c r="H68" s="21">
        <v>0</v>
      </c>
      <c r="I68" s="21">
        <v>16952.419999999998</v>
      </c>
      <c r="J68" s="9">
        <f t="shared" ref="J68:J94" si="1">+F68+G68+H68+I68</f>
        <v>143743.74</v>
      </c>
    </row>
    <row r="69" spans="1:10">
      <c r="A69" s="7">
        <v>72</v>
      </c>
      <c r="B69" s="11" t="s">
        <v>203</v>
      </c>
      <c r="C69" s="11" t="s">
        <v>204</v>
      </c>
      <c r="D69" s="10" t="s">
        <v>205</v>
      </c>
      <c r="E69" s="28">
        <v>7925187</v>
      </c>
      <c r="F69" s="21">
        <v>88474.85</v>
      </c>
      <c r="G69" s="21">
        <v>0</v>
      </c>
      <c r="H69" s="21">
        <v>0</v>
      </c>
      <c r="I69" s="21">
        <v>48799.5</v>
      </c>
      <c r="J69" s="9">
        <f t="shared" si="1"/>
        <v>137274.35</v>
      </c>
    </row>
    <row r="70" spans="1:10">
      <c r="A70" s="7">
        <v>68</v>
      </c>
      <c r="B70" s="7" t="s">
        <v>206</v>
      </c>
      <c r="C70" s="7" t="s">
        <v>207</v>
      </c>
      <c r="D70" s="10" t="s">
        <v>208</v>
      </c>
      <c r="E70" s="28">
        <v>28027510</v>
      </c>
      <c r="F70" s="21">
        <v>0</v>
      </c>
      <c r="G70" s="21">
        <v>0</v>
      </c>
      <c r="H70" s="21">
        <v>0</v>
      </c>
      <c r="I70" s="21">
        <v>168321.65</v>
      </c>
      <c r="J70" s="9">
        <f t="shared" si="1"/>
        <v>168321.65</v>
      </c>
    </row>
    <row r="71" spans="1:10">
      <c r="A71" s="7">
        <v>71</v>
      </c>
      <c r="B71" s="7" t="s">
        <v>209</v>
      </c>
      <c r="C71" s="7" t="s">
        <v>210</v>
      </c>
      <c r="D71" s="10" t="s">
        <v>211</v>
      </c>
      <c r="E71" s="28">
        <v>25444840</v>
      </c>
      <c r="F71" s="21">
        <v>0</v>
      </c>
      <c r="G71" s="21">
        <v>0</v>
      </c>
      <c r="H71" s="21">
        <v>0</v>
      </c>
      <c r="I71" s="21">
        <v>338812.52</v>
      </c>
      <c r="J71" s="9">
        <f t="shared" si="1"/>
        <v>338812.52</v>
      </c>
    </row>
    <row r="72" spans="1:10">
      <c r="A72" s="7">
        <v>66</v>
      </c>
      <c r="B72" s="7" t="s">
        <v>212</v>
      </c>
      <c r="C72" s="7" t="s">
        <v>213</v>
      </c>
      <c r="D72" s="10" t="s">
        <v>214</v>
      </c>
      <c r="E72" s="28">
        <v>18410194</v>
      </c>
      <c r="F72" s="21">
        <v>0</v>
      </c>
      <c r="G72" s="21">
        <v>0</v>
      </c>
      <c r="H72" s="21">
        <v>0</v>
      </c>
      <c r="I72" s="21">
        <v>319806.92</v>
      </c>
      <c r="J72" s="9">
        <f t="shared" si="1"/>
        <v>319806.92</v>
      </c>
    </row>
    <row r="73" spans="1:10">
      <c r="A73" s="7">
        <v>67</v>
      </c>
      <c r="B73" s="7" t="s">
        <v>215</v>
      </c>
      <c r="C73" s="7" t="s">
        <v>216</v>
      </c>
      <c r="D73" s="10" t="s">
        <v>217</v>
      </c>
      <c r="E73" s="28">
        <v>32079321</v>
      </c>
      <c r="F73" s="21">
        <v>0</v>
      </c>
      <c r="G73" s="21">
        <v>0</v>
      </c>
      <c r="H73" s="21">
        <v>0</v>
      </c>
      <c r="I73" s="21">
        <v>108089.98</v>
      </c>
      <c r="J73" s="9">
        <f t="shared" si="1"/>
        <v>108089.98</v>
      </c>
    </row>
    <row r="74" spans="1:10">
      <c r="A74" s="7">
        <v>69</v>
      </c>
      <c r="B74" s="7" t="s">
        <v>218</v>
      </c>
      <c r="C74" s="7" t="s">
        <v>219</v>
      </c>
      <c r="D74" s="10" t="s">
        <v>220</v>
      </c>
      <c r="E74" s="28">
        <v>21597492</v>
      </c>
      <c r="F74" s="21">
        <v>0</v>
      </c>
      <c r="G74" s="21">
        <v>0</v>
      </c>
      <c r="H74" s="21">
        <v>0</v>
      </c>
      <c r="I74" s="21">
        <v>212835.68000000002</v>
      </c>
      <c r="J74" s="9">
        <f t="shared" si="1"/>
        <v>212835.68000000002</v>
      </c>
    </row>
    <row r="75" spans="1:10">
      <c r="A75" s="7">
        <v>73</v>
      </c>
      <c r="B75" s="7" t="s">
        <v>221</v>
      </c>
      <c r="C75" s="7" t="s">
        <v>222</v>
      </c>
      <c r="D75" s="10" t="s">
        <v>223</v>
      </c>
      <c r="E75" s="28">
        <v>16696406</v>
      </c>
      <c r="F75" s="21">
        <v>0</v>
      </c>
      <c r="G75" s="21">
        <v>0</v>
      </c>
      <c r="H75" s="21">
        <v>0</v>
      </c>
      <c r="I75" s="21">
        <v>37555.35</v>
      </c>
      <c r="J75" s="9">
        <f t="shared" si="1"/>
        <v>37555.35</v>
      </c>
    </row>
    <row r="76" spans="1:10">
      <c r="A76" s="7">
        <v>74</v>
      </c>
      <c r="B76" s="7" t="s">
        <v>224</v>
      </c>
      <c r="C76" s="7" t="s">
        <v>225</v>
      </c>
      <c r="D76" s="10" t="s">
        <v>226</v>
      </c>
      <c r="E76" s="28">
        <v>33728613</v>
      </c>
      <c r="F76" s="21">
        <v>0</v>
      </c>
      <c r="G76" s="21">
        <v>0</v>
      </c>
      <c r="H76" s="21">
        <v>145278.56</v>
      </c>
      <c r="I76" s="21">
        <v>0</v>
      </c>
      <c r="J76" s="9">
        <f t="shared" si="1"/>
        <v>145278.56</v>
      </c>
    </row>
    <row r="77" spans="1:10" ht="14.25" customHeight="1">
      <c r="A77" s="7">
        <v>76</v>
      </c>
      <c r="B77" s="7" t="s">
        <v>227</v>
      </c>
      <c r="C77" s="7" t="s">
        <v>228</v>
      </c>
      <c r="D77" s="10" t="s">
        <v>229</v>
      </c>
      <c r="E77" s="28">
        <v>28472640</v>
      </c>
      <c r="F77" s="21">
        <v>33144.07</v>
      </c>
      <c r="G77" s="21">
        <v>0</v>
      </c>
      <c r="H77" s="21">
        <v>0</v>
      </c>
      <c r="I77" s="21">
        <v>78978.67</v>
      </c>
      <c r="J77" s="9">
        <f t="shared" si="1"/>
        <v>112122.73999999999</v>
      </c>
    </row>
    <row r="78" spans="1:10" ht="30">
      <c r="A78" s="7">
        <v>75</v>
      </c>
      <c r="B78" s="7" t="s">
        <v>230</v>
      </c>
      <c r="C78" s="7" t="s">
        <v>231</v>
      </c>
      <c r="D78" s="16" t="s">
        <v>232</v>
      </c>
      <c r="E78" s="28">
        <v>32963041</v>
      </c>
      <c r="F78" s="21">
        <v>0</v>
      </c>
      <c r="G78" s="21">
        <v>0</v>
      </c>
      <c r="H78" s="21">
        <v>262156.79999999999</v>
      </c>
      <c r="I78" s="21">
        <v>0</v>
      </c>
      <c r="J78" s="9">
        <f t="shared" si="1"/>
        <v>262156.79999999999</v>
      </c>
    </row>
    <row r="79" spans="1:10">
      <c r="A79" s="7">
        <v>77</v>
      </c>
      <c r="B79" s="7" t="s">
        <v>233</v>
      </c>
      <c r="C79" s="7" t="s">
        <v>234</v>
      </c>
      <c r="D79" s="10" t="s">
        <v>235</v>
      </c>
      <c r="E79" s="28">
        <v>29237235</v>
      </c>
      <c r="F79" s="21">
        <v>1170551.54</v>
      </c>
      <c r="G79" s="21">
        <v>0</v>
      </c>
      <c r="H79" s="21">
        <v>0</v>
      </c>
      <c r="I79" s="21">
        <v>31716.5</v>
      </c>
      <c r="J79" s="9">
        <f t="shared" si="1"/>
        <v>1202268.04</v>
      </c>
    </row>
    <row r="80" spans="1:10">
      <c r="C80" s="17" t="s">
        <v>236</v>
      </c>
      <c r="D80" s="17" t="s">
        <v>237</v>
      </c>
      <c r="E80" s="32"/>
      <c r="F80" s="21">
        <v>0</v>
      </c>
      <c r="G80" s="21">
        <v>0</v>
      </c>
      <c r="H80" s="21">
        <v>0</v>
      </c>
      <c r="I80" s="21">
        <v>0</v>
      </c>
      <c r="J80" s="9">
        <f t="shared" si="1"/>
        <v>0</v>
      </c>
    </row>
    <row r="81" spans="1:10">
      <c r="A81" s="7">
        <v>78</v>
      </c>
      <c r="B81" s="11" t="s">
        <v>238</v>
      </c>
      <c r="C81" s="11" t="s">
        <v>239</v>
      </c>
      <c r="D81" s="10" t="s">
        <v>240</v>
      </c>
      <c r="E81" s="28">
        <v>10716504</v>
      </c>
      <c r="F81" s="21">
        <v>0</v>
      </c>
      <c r="G81" s="21">
        <v>0</v>
      </c>
      <c r="H81" s="21">
        <v>0</v>
      </c>
      <c r="I81" s="21">
        <v>104156.21</v>
      </c>
      <c r="J81" s="9">
        <f t="shared" si="1"/>
        <v>104156.21</v>
      </c>
    </row>
    <row r="82" spans="1:10">
      <c r="A82" s="7">
        <v>79</v>
      </c>
      <c r="B82" s="11" t="s">
        <v>241</v>
      </c>
      <c r="C82" s="11" t="s">
        <v>242</v>
      </c>
      <c r="D82" s="10" t="s">
        <v>243</v>
      </c>
      <c r="E82" s="28">
        <v>25610853</v>
      </c>
      <c r="F82" s="21">
        <v>0</v>
      </c>
      <c r="G82" s="21">
        <v>0</v>
      </c>
      <c r="H82" s="21">
        <v>0</v>
      </c>
      <c r="I82" s="21">
        <v>528636.35</v>
      </c>
      <c r="J82" s="9">
        <f t="shared" si="1"/>
        <v>528636.35</v>
      </c>
    </row>
    <row r="83" spans="1:10">
      <c r="A83" s="7">
        <v>80</v>
      </c>
      <c r="B83" s="7" t="s">
        <v>244</v>
      </c>
      <c r="C83" s="7" t="s">
        <v>245</v>
      </c>
      <c r="D83" s="10" t="s">
        <v>246</v>
      </c>
      <c r="E83" s="28">
        <v>14468339</v>
      </c>
      <c r="F83" s="21">
        <v>0</v>
      </c>
      <c r="G83" s="21">
        <v>0</v>
      </c>
      <c r="H83" s="21">
        <v>0</v>
      </c>
      <c r="I83" s="21">
        <v>27012.43</v>
      </c>
      <c r="J83" s="9">
        <f t="shared" si="1"/>
        <v>27012.43</v>
      </c>
    </row>
    <row r="84" spans="1:10">
      <c r="A84" s="7">
        <v>81</v>
      </c>
      <c r="B84" s="18" t="s">
        <v>247</v>
      </c>
      <c r="C84" s="7" t="s">
        <v>248</v>
      </c>
      <c r="D84" s="10" t="s">
        <v>249</v>
      </c>
      <c r="E84" s="28">
        <v>18559219</v>
      </c>
      <c r="F84" s="21">
        <v>0</v>
      </c>
      <c r="G84" s="21">
        <v>0</v>
      </c>
      <c r="H84" s="21">
        <v>0</v>
      </c>
      <c r="I84" s="21">
        <v>32853.35</v>
      </c>
      <c r="J84" s="9">
        <f t="shared" si="1"/>
        <v>32853.35</v>
      </c>
    </row>
    <row r="85" spans="1:10">
      <c r="A85" s="7">
        <v>82</v>
      </c>
      <c r="B85" s="18" t="s">
        <v>250</v>
      </c>
      <c r="C85" s="7" t="s">
        <v>251</v>
      </c>
      <c r="D85" s="10" t="s">
        <v>252</v>
      </c>
      <c r="E85" s="28">
        <v>34414414</v>
      </c>
      <c r="F85" s="21">
        <v>0</v>
      </c>
      <c r="G85" s="21">
        <v>0</v>
      </c>
      <c r="H85" s="21">
        <v>0</v>
      </c>
      <c r="I85" s="21">
        <v>784459.45000000007</v>
      </c>
      <c r="J85" s="9">
        <f t="shared" si="1"/>
        <v>784459.45000000007</v>
      </c>
    </row>
    <row r="86" spans="1:10">
      <c r="A86" s="7">
        <v>88</v>
      </c>
      <c r="B86" s="7" t="s">
        <v>280</v>
      </c>
      <c r="C86" s="7" t="s">
        <v>253</v>
      </c>
      <c r="D86" s="10" t="s">
        <v>254</v>
      </c>
      <c r="E86" s="28">
        <v>39932735</v>
      </c>
      <c r="F86" s="21">
        <v>0</v>
      </c>
      <c r="G86" s="21">
        <v>0</v>
      </c>
      <c r="H86" s="21">
        <v>0</v>
      </c>
      <c r="I86" s="21">
        <v>323227.7</v>
      </c>
      <c r="J86" s="9">
        <f t="shared" si="1"/>
        <v>323227.7</v>
      </c>
    </row>
    <row r="87" spans="1:10">
      <c r="A87" s="7">
        <v>85</v>
      </c>
      <c r="B87" s="7" t="s">
        <v>255</v>
      </c>
      <c r="C87" s="7" t="s">
        <v>256</v>
      </c>
      <c r="D87" s="10" t="s">
        <v>257</v>
      </c>
      <c r="E87" s="28">
        <v>39618148</v>
      </c>
      <c r="F87" s="21">
        <v>0</v>
      </c>
      <c r="G87" s="21">
        <v>0</v>
      </c>
      <c r="H87" s="21">
        <v>0</v>
      </c>
      <c r="I87" s="21">
        <v>55928.53</v>
      </c>
      <c r="J87" s="9">
        <f t="shared" si="1"/>
        <v>55928.53</v>
      </c>
    </row>
    <row r="88" spans="1:10">
      <c r="A88" s="7">
        <v>86</v>
      </c>
      <c r="B88" s="7" t="s">
        <v>279</v>
      </c>
      <c r="C88" s="7" t="s">
        <v>258</v>
      </c>
      <c r="D88" s="10" t="s">
        <v>259</v>
      </c>
      <c r="E88" s="28">
        <v>44182940</v>
      </c>
      <c r="F88" s="21">
        <v>0</v>
      </c>
      <c r="G88" s="21">
        <v>0</v>
      </c>
      <c r="H88" s="21">
        <v>0</v>
      </c>
      <c r="I88" s="21">
        <v>161218.13</v>
      </c>
      <c r="J88" s="9">
        <f t="shared" si="1"/>
        <v>161218.13</v>
      </c>
    </row>
    <row r="89" spans="1:10">
      <c r="A89" s="7">
        <v>83</v>
      </c>
      <c r="B89" s="19" t="s">
        <v>260</v>
      </c>
      <c r="C89" s="11" t="s">
        <v>261</v>
      </c>
      <c r="D89" s="10" t="s">
        <v>262</v>
      </c>
      <c r="E89" s="28">
        <v>35200141</v>
      </c>
      <c r="F89" s="21">
        <v>0</v>
      </c>
      <c r="G89" s="21">
        <v>0</v>
      </c>
      <c r="H89" s="21">
        <v>0</v>
      </c>
      <c r="I89" s="21">
        <v>78953</v>
      </c>
      <c r="J89" s="9">
        <f t="shared" si="1"/>
        <v>78953</v>
      </c>
    </row>
    <row r="90" spans="1:10">
      <c r="A90" s="7">
        <v>84</v>
      </c>
      <c r="B90" s="15" t="s">
        <v>278</v>
      </c>
      <c r="C90" s="15" t="s">
        <v>263</v>
      </c>
      <c r="D90" s="20" t="s">
        <v>264</v>
      </c>
      <c r="E90" s="28">
        <v>41412378</v>
      </c>
      <c r="F90" s="21">
        <v>0</v>
      </c>
      <c r="G90" s="21">
        <v>108578.14</v>
      </c>
      <c r="H90" s="21">
        <v>65973.600000000006</v>
      </c>
      <c r="I90" s="21">
        <v>569.5</v>
      </c>
      <c r="J90" s="9">
        <f t="shared" si="1"/>
        <v>175121.24</v>
      </c>
    </row>
    <row r="91" spans="1:10">
      <c r="A91" s="7">
        <v>87</v>
      </c>
      <c r="B91" s="7" t="s">
        <v>265</v>
      </c>
      <c r="C91" s="7" t="s">
        <v>266</v>
      </c>
      <c r="D91" s="10" t="s">
        <v>267</v>
      </c>
      <c r="E91" s="28">
        <v>36965967</v>
      </c>
      <c r="F91" s="21">
        <v>0</v>
      </c>
      <c r="G91" s="21">
        <v>0</v>
      </c>
      <c r="H91" s="21">
        <v>0</v>
      </c>
      <c r="I91" s="21">
        <v>74872.45</v>
      </c>
      <c r="J91" s="9">
        <f t="shared" si="1"/>
        <v>74872.45</v>
      </c>
    </row>
    <row r="92" spans="1:10" s="4" customFormat="1">
      <c r="A92" s="7">
        <v>89</v>
      </c>
      <c r="B92" s="7" t="s">
        <v>268</v>
      </c>
      <c r="C92" s="7" t="s">
        <v>269</v>
      </c>
      <c r="D92" s="10" t="s">
        <v>270</v>
      </c>
      <c r="E92" s="28">
        <v>16140205</v>
      </c>
      <c r="F92" s="21">
        <v>37107</v>
      </c>
      <c r="G92" s="21">
        <v>0</v>
      </c>
      <c r="H92" s="21">
        <v>0</v>
      </c>
      <c r="I92" s="21">
        <v>26435.5</v>
      </c>
      <c r="J92" s="9">
        <f t="shared" si="1"/>
        <v>63542.5</v>
      </c>
    </row>
    <row r="93" spans="1:10">
      <c r="A93" s="7">
        <v>90</v>
      </c>
      <c r="B93" s="23" t="s">
        <v>271</v>
      </c>
      <c r="C93" s="7" t="s">
        <v>272</v>
      </c>
      <c r="D93" s="24" t="s">
        <v>273</v>
      </c>
      <c r="E93" s="33">
        <v>45190843</v>
      </c>
      <c r="F93" s="21">
        <v>0</v>
      </c>
      <c r="G93" s="21">
        <v>0</v>
      </c>
      <c r="H93" s="21">
        <v>0</v>
      </c>
      <c r="I93" s="21">
        <v>12312</v>
      </c>
      <c r="J93" s="9">
        <f t="shared" si="1"/>
        <v>12312</v>
      </c>
    </row>
    <row r="94" spans="1:10">
      <c r="A94" s="26"/>
      <c r="B94" s="41" t="s">
        <v>276</v>
      </c>
      <c r="C94" s="41" t="s">
        <v>277</v>
      </c>
      <c r="D94" s="42" t="s">
        <v>275</v>
      </c>
      <c r="E94" s="33"/>
      <c r="F94" s="21">
        <v>850953.13</v>
      </c>
      <c r="G94" s="21">
        <v>0</v>
      </c>
      <c r="H94" s="21">
        <v>0</v>
      </c>
      <c r="I94" s="21">
        <v>18834</v>
      </c>
      <c r="J94" s="9">
        <f t="shared" si="1"/>
        <v>869787.13</v>
      </c>
    </row>
    <row r="95" spans="1:10">
      <c r="C95" s="17"/>
      <c r="D95" s="25" t="s">
        <v>274</v>
      </c>
      <c r="E95" s="34"/>
      <c r="F95" s="9">
        <f t="shared" ref="F95:J95" si="2">SUM(F3:F94)</f>
        <v>198779034.12</v>
      </c>
      <c r="G95" s="9">
        <f t="shared" si="2"/>
        <v>19856259.610000003</v>
      </c>
      <c r="H95" s="9">
        <f t="shared" si="2"/>
        <v>1546749.9000000001</v>
      </c>
      <c r="I95" s="9">
        <f t="shared" si="2"/>
        <v>37271331.030000016</v>
      </c>
      <c r="J95" s="9">
        <f t="shared" si="2"/>
        <v>257453374.66</v>
      </c>
    </row>
    <row r="98" spans="3:10" s="3" customFormat="1">
      <c r="C98" s="2"/>
      <c r="D98" s="17" t="s">
        <v>283</v>
      </c>
      <c r="E98" s="38"/>
      <c r="F98" s="40">
        <v>271160000</v>
      </c>
      <c r="G98" s="3">
        <v>257602000</v>
      </c>
      <c r="J98" s="36"/>
    </row>
    <row r="99" spans="3:10" s="3" customFormat="1">
      <c r="C99" s="2"/>
      <c r="D99" s="17" t="s">
        <v>281</v>
      </c>
      <c r="E99" s="38"/>
      <c r="F99" s="39">
        <v>13558000</v>
      </c>
      <c r="J99" s="36"/>
    </row>
    <row r="100" spans="3:10" s="3" customFormat="1">
      <c r="C100" s="2"/>
      <c r="D100" s="17" t="s">
        <v>282</v>
      </c>
      <c r="E100" s="38"/>
      <c r="F100" s="39">
        <v>82989.940605728159</v>
      </c>
      <c r="G100" s="37">
        <v>3.2216341723173016E-4</v>
      </c>
      <c r="J100" s="36"/>
    </row>
    <row r="101" spans="3:10" s="3" customFormat="1">
      <c r="C101" s="2"/>
      <c r="D101" s="17" t="s">
        <v>284</v>
      </c>
      <c r="E101" s="38"/>
      <c r="F101" s="39">
        <f>+F98-F99-F100</f>
        <v>257519010.05939427</v>
      </c>
      <c r="J101" s="36"/>
    </row>
    <row r="102" spans="3:10" s="3" customFormat="1">
      <c r="C102" s="2"/>
      <c r="D102" s="17" t="s">
        <v>285</v>
      </c>
      <c r="E102" s="38"/>
      <c r="F102" s="40">
        <f>+J95</f>
        <v>257453374.66</v>
      </c>
      <c r="J102" s="36"/>
    </row>
    <row r="103" spans="3:10">
      <c r="D103" s="17" t="s">
        <v>286</v>
      </c>
      <c r="E103" s="32"/>
      <c r="F103" s="39">
        <f>+F101-F102</f>
        <v>65635.399394273758</v>
      </c>
    </row>
  </sheetData>
  <autoFilter ref="C2:E92"/>
  <pageMargins left="0.19685039370078741" right="0.19685039370078741" top="0.15748031496062992" bottom="0.15748031496062992" header="0.31496062992125984" footer="0.15748031496062992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IANUARIE 2024 29.12.2023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2024-01-04T09:14:06Z</dcterms:modified>
</cp:coreProperties>
</file>